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4-4903 OFICIAL POLICIA LOCAL 2 prom interna\"/>
    </mc:Choice>
  </mc:AlternateContent>
  <xr:revisionPtr revIDLastSave="0" documentId="13_ncr:1_{50129586-FD8A-49A6-B1DD-F5C23EB46B2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UTOBAREMACIÓ" sheetId="1" r:id="rId1"/>
  </sheets>
  <definedNames>
    <definedName name="_xlnm.Print_Area" localSheetId="0">AUTOBAREMACIÓ!$A$2:$K$183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9" i="1" l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158" i="1"/>
  <c r="J159" i="1"/>
  <c r="J160" i="1"/>
  <c r="J161" i="1"/>
  <c r="J162" i="1"/>
  <c r="J163" i="1"/>
  <c r="J164" i="1"/>
  <c r="J165" i="1"/>
  <c r="J166" i="1"/>
  <c r="J167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68" i="1"/>
  <c r="J157" i="1"/>
  <c r="J156" i="1"/>
  <c r="J155" i="1"/>
  <c r="J154" i="1"/>
  <c r="J150" i="1"/>
  <c r="J133" i="1"/>
  <c r="J132" i="1"/>
  <c r="J131" i="1"/>
  <c r="J130" i="1"/>
  <c r="J129" i="1"/>
  <c r="J128" i="1"/>
  <c r="J151" i="1" s="1"/>
  <c r="J118" i="1"/>
  <c r="J117" i="1"/>
  <c r="J116" i="1"/>
  <c r="J115" i="1"/>
  <c r="J114" i="1"/>
  <c r="J110" i="1"/>
  <c r="J109" i="1"/>
  <c r="J108" i="1"/>
  <c r="J107" i="1"/>
  <c r="J71" i="1"/>
  <c r="J70" i="1"/>
  <c r="J69" i="1"/>
  <c r="J68" i="1"/>
  <c r="J67" i="1"/>
  <c r="J66" i="1"/>
  <c r="J65" i="1"/>
  <c r="J64" i="1"/>
  <c r="J63" i="1"/>
  <c r="J62" i="1"/>
  <c r="J61" i="1"/>
  <c r="J60" i="1"/>
  <c r="J55" i="1"/>
  <c r="J54" i="1"/>
  <c r="J53" i="1"/>
  <c r="J52" i="1"/>
  <c r="J56" i="1" s="1"/>
  <c r="H43" i="1"/>
  <c r="H42" i="1"/>
  <c r="H41" i="1"/>
  <c r="H40" i="1"/>
  <c r="H39" i="1"/>
  <c r="H38" i="1"/>
  <c r="H37" i="1"/>
  <c r="H36" i="1"/>
  <c r="H35" i="1"/>
  <c r="H44" i="1" s="1"/>
  <c r="I44" i="1" s="1"/>
  <c r="J44" i="1" s="1"/>
  <c r="J45" i="1" s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29" i="1" s="1"/>
  <c r="I29" i="1" s="1"/>
  <c r="J29" i="1" s="1"/>
  <c r="J30" i="1" s="1"/>
  <c r="J111" i="1" l="1"/>
  <c r="J100" i="1"/>
  <c r="J169" i="1"/>
  <c r="J119" i="1"/>
  <c r="J48" i="1"/>
  <c r="J72" i="1"/>
  <c r="J120" i="1" l="1"/>
  <c r="J101" i="1"/>
  <c r="J102" i="1" s="1"/>
  <c r="J171" i="1" l="1"/>
</calcChain>
</file>

<file path=xl/sharedStrings.xml><?xml version="1.0" encoding="utf-8"?>
<sst xmlns="http://schemas.openxmlformats.org/spreadsheetml/2006/main" count="149" uniqueCount="110">
  <si>
    <t>CONVOCATÒRIA 03/2023:</t>
  </si>
  <si>
    <t>OFICIAL POLICIA LOCAL TORN PROMOCIÓ INTERNA ORDINÀRIA</t>
  </si>
  <si>
    <t>EXPTE. Nº.</t>
  </si>
  <si>
    <t>4903/2024</t>
  </si>
  <si>
    <t>1. DADES DEL/DE LA SOL·LICITANT</t>
  </si>
  <si>
    <t>PRIMER COGNOM</t>
  </si>
  <si>
    <t>SEGUNDO COGNOM</t>
  </si>
  <si>
    <t>NOM</t>
  </si>
  <si>
    <t>DNI</t>
  </si>
  <si>
    <t>2. MÈRITS A VALORAR</t>
  </si>
  <si>
    <t>SERVEIS PRESTATS (màx. 12,00 punts entre tots els apartats)</t>
  </si>
  <si>
    <t>Per cada mes de serveis prestats i reconeguts com a funcionari de la Policia Local en qualsevol categoria de Policia Loca de la Comunitat Valenciana: 0,084 punts/mes.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</si>
  <si>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</si>
  <si>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</si>
  <si>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</si>
  <si>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</si>
  <si>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</si>
  <si>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</si>
  <si>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</si>
  <si>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</si>
  <si>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</si>
  <si>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</si>
  <si>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</si>
  <si>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</si>
  <si>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</si>
  <si>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</si>
  <si>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</si>
  <si>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Per cada mes complet de serveis prestats com i reconeguts com a Auxiliar de Policia o Agent de Mobilitat Urbana: 0,025 punts /mes.</t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</si>
  <si>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</si>
  <si>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TOTAL EXPERIÈNCIA PROFESSIONAL (màxim 12 punts)</t>
  </si>
  <si>
    <r>
      <rPr>
        <b/>
        <sz val="11"/>
        <rFont val="Calibri"/>
        <family val="2"/>
        <charset val="1"/>
      </rPr>
      <t xml:space="preserve">TITULACIÓ ACADÈMICA </t>
    </r>
    <r>
      <rPr>
        <b/>
        <i/>
        <sz val="11"/>
        <rFont val="Calibri"/>
        <family val="2"/>
        <charset val="1"/>
      </rPr>
      <t xml:space="preserve">diferent a la exigida </t>
    </r>
    <r>
      <rPr>
        <b/>
        <sz val="11"/>
        <rFont val="Calibri"/>
        <family val="2"/>
        <charset val="1"/>
      </rPr>
      <t xml:space="preserve"> (màx. 5 p.)</t>
    </r>
  </si>
  <si>
    <t xml:space="preserve"> </t>
  </si>
  <si>
    <t>a) Per titulació acadèmica oficial corresponent al nivell MECES 1 (tècnic superior): 1 punt.
b) Títols propis universitaris, relacionats amb les àrees de policia, seguretat, emergències, salvament, ciències forenses, criminologia, violència de gènere, diversitat sexual i de gènere, delictes d’odi i formació sanitària relacionada amb la funció policial, amb càrrega lectiva mínima de 1.800 hores, i una duració mínima de tres cursos acadèmics: 2 punts.
c) Per titulació acadèmica oficial corresponent al nivell MECES 2 (grau): 3 punts.
d) Per titulació acadèmica oficial corresponent al nivell MECES 3 (llicenciatura, enginyeria superior, arquitectura o màster): 4 punts.
e) Per titulació acadèmica oficial corresponent al nivell MECES 4 (doctorat): 5 punts.</t>
  </si>
  <si>
    <t>Tècnic Superior</t>
  </si>
  <si>
    <t>Apartat B: títols propis universitaris relacionats</t>
  </si>
  <si>
    <t>Grau</t>
  </si>
  <si>
    <t>Llicenciatura, Enginyeria Sup., Arquitectura o Màster</t>
  </si>
  <si>
    <t>TOTAL TITULACIÓ (màx 5 p)</t>
  </si>
  <si>
    <t>Doctorat</t>
  </si>
  <si>
    <t>VALORACIÓ DELS CURSOS DE FORMACIÓ (màx. 15,00 punts entre tots els apartats)</t>
  </si>
  <si>
    <r>
      <rPr>
        <i/>
        <sz val="9"/>
        <color rgb="FF000000"/>
        <rFont val="Calibri"/>
        <family val="2"/>
        <charset val="1"/>
      </rPr>
      <t xml:space="preserve">CURSOS DE FORMACIÓ: assistència a jornades, conferències, seminaris o accions formatives impartides per l’IVASPE o amb la seua col·laboració, el </t>
    </r>
    <r>
      <rPr>
        <b/>
        <i/>
        <sz val="10"/>
        <color rgb="FF000000"/>
        <rFont val="Calibri"/>
        <family val="2"/>
        <charset val="1"/>
      </rPr>
      <t>nombre d’hores de la qual no arribe a 20 hores</t>
    </r>
    <r>
      <rPr>
        <i/>
        <sz val="9"/>
        <color rgb="FF000000"/>
        <rFont val="Calibri"/>
        <family val="2"/>
        <charset val="1"/>
      </rPr>
      <t>: certificat aprofitament 0,005 p/h, assistència 0,0025 p/h, impartició de cursos 0,0075 p/h.</t>
    </r>
  </si>
  <si>
    <t>DOC. N.º.</t>
  </si>
  <si>
    <t>DENOMINACIÓ DEL CURS</t>
  </si>
  <si>
    <t>Assistència-Aprofitament-Impartició</t>
  </si>
  <si>
    <t>HORES</t>
  </si>
  <si>
    <t>Certificat aprofitament</t>
  </si>
  <si>
    <t>Certificat assistència</t>
  </si>
  <si>
    <t>Certificat impartició cursos</t>
  </si>
  <si>
    <t>TOTAL</t>
  </si>
  <si>
    <r>
      <rPr>
        <i/>
        <sz val="9"/>
        <rFont val="Calibri"/>
        <family val="2"/>
        <charset val="1"/>
      </rPr>
      <t xml:space="preserve">CURSOS DE FORMACIÓ (màx. 15,00 p en total) Únicament es valoraran els cursos referits a les àrees professionals de Policia, Segurett, Emergències, Salvament, Ciències Forenses, Criminologia, Violència de Gènere, Diversitat Sexual i de Gènere, Delictes d’Odi i Formació Sanitària relacionada amb la  Professió de PL (IVASPE): </t>
    </r>
    <r>
      <rPr>
        <b/>
        <i/>
        <sz val="10"/>
        <rFont val="Calibri"/>
        <family val="2"/>
        <charset val="1"/>
      </rPr>
      <t>CURSOS MÍNIM 20 HORES</t>
    </r>
    <r>
      <rPr>
        <i/>
        <sz val="9"/>
        <rFont val="Calibri"/>
        <family val="2"/>
        <charset val="1"/>
      </rPr>
      <t>.</t>
    </r>
  </si>
  <si>
    <t>Assistència de 20h a 50h</t>
  </si>
  <si>
    <t>Assistència de 51h a 100h</t>
  </si>
  <si>
    <t>Assistència de 101h a 150h</t>
  </si>
  <si>
    <t>Assistència de 151h a 200h</t>
  </si>
  <si>
    <t>Assistència de 201h a 250h</t>
  </si>
  <si>
    <t>Assistència més de 250h</t>
  </si>
  <si>
    <t>Aprofitament de 20h a 50h</t>
  </si>
  <si>
    <t>Aprofitament de 51h a 100h</t>
  </si>
  <si>
    <t>Aprofitament de 101h a 150h</t>
  </si>
  <si>
    <t>Aprofitament de 151h a 200h</t>
  </si>
  <si>
    <t>Aprofitament de 201h a 250h</t>
  </si>
  <si>
    <t>Aprofitament més de 250h</t>
  </si>
  <si>
    <t>TOTAL FORMACIÓ</t>
  </si>
  <si>
    <r>
      <rPr>
        <b/>
        <sz val="11"/>
        <rFont val="Calibri"/>
        <family val="2"/>
        <charset val="1"/>
      </rPr>
      <t>VALORACIÓ DELS CONEIXEMENTS D’IDIOMES</t>
    </r>
    <r>
      <rPr>
        <b/>
        <i/>
        <sz val="11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 xml:space="preserve"> (màx. 5 p.)</t>
    </r>
  </si>
  <si>
    <t>CONEIXEMENTS DE VALENCIÀ (màx. 4 p.)</t>
  </si>
  <si>
    <t>IDIOMA</t>
  </si>
  <si>
    <t>NIVELL</t>
  </si>
  <si>
    <t>VALENCIÀ</t>
  </si>
  <si>
    <t>Llenguatge Administratiu</t>
  </si>
  <si>
    <t>Correcció de textos</t>
  </si>
  <si>
    <t>Llenguatge en els mitjans de Comunicació</t>
  </si>
  <si>
    <t>TOTAL VALENCIÀ</t>
  </si>
  <si>
    <t>CONEIXEMENTS ALTRES IDIOMES (màx. 1 p.)</t>
  </si>
  <si>
    <t>1A2</t>
  </si>
  <si>
    <t>A1</t>
  </si>
  <si>
    <t>2A2</t>
  </si>
  <si>
    <t>A2</t>
  </si>
  <si>
    <t>1B1</t>
  </si>
  <si>
    <t>B1</t>
  </si>
  <si>
    <t>2B1</t>
  </si>
  <si>
    <t>B2</t>
  </si>
  <si>
    <t>1B2</t>
  </si>
  <si>
    <t>C1</t>
  </si>
  <si>
    <t>2B2</t>
  </si>
  <si>
    <t>C2</t>
  </si>
  <si>
    <t>TOTAL IDIOMES</t>
  </si>
  <si>
    <t>1C1</t>
  </si>
  <si>
    <t>TOTAL CONEIXEMENTS IDIOMES (màxim 5 punts)</t>
  </si>
  <si>
    <t>2C1</t>
  </si>
  <si>
    <t>1C2</t>
  </si>
  <si>
    <t>2C2</t>
  </si>
  <si>
    <t>PREMIS, DISTINCIONS I CONDECORACIONS (màx. 2 p.)</t>
  </si>
  <si>
    <t>DOC N.º</t>
  </si>
  <si>
    <t>DENOMINACIÓ</t>
  </si>
  <si>
    <t>Condecoracions al Mèrit Policial GV</t>
  </si>
  <si>
    <t>Condecoracions a la dedicació a la Funció Policial GV</t>
  </si>
  <si>
    <t>Felicitacions públiques GV</t>
  </si>
  <si>
    <t>Condecoracions altres Admon Públiques individual</t>
  </si>
  <si>
    <t>Condecoracions altres Admon Públiques colectiva</t>
  </si>
  <si>
    <t>Premis, distincions, felicitacions altres Admon Públiques</t>
  </si>
  <si>
    <t>TOTAL PREMIS, DISTINCIONS I CONDECORACIONS (màxim 2 punts)</t>
  </si>
  <si>
    <t>ALTRES MÈRITS (màx. 1 p.)</t>
  </si>
  <si>
    <t>Assistència conferències</t>
  </si>
  <si>
    <t>Ponent conferències</t>
  </si>
  <si>
    <t>Publicacions funció policial</t>
  </si>
  <si>
    <t>TOTAL ALTRES MÈRITS (màxim 1 punts)</t>
  </si>
  <si>
    <t>TOTAL CONCURS MÀX. 40 P.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</si>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</sst>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0.000"/>
    <numFmt numFmtId="169" formatCode="0.0000"/>
  </numFmts>
  <fonts count="26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b/>
      <i/>
      <sz val="11"/>
      <name val="Calibri"/>
      <family val="2"/>
      <charset val="1"/>
    </font>
    <font>
      <vertAlign val="superscript"/>
      <sz val="12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b/>
      <i/>
      <sz val="10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FFC000"/>
        <bgColor rgb="FFFFCC00"/>
      </patternFill>
    </fill>
    <fill>
      <patternFill patternType="solid">
        <fgColor rgb="FFCCCCCC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D9D9D9"/>
        <bgColor rgb="FFCCCCCC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2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5" fillId="2" borderId="9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22" xfId="0" applyFont="1" applyBorder="1" applyAlignment="1">
      <alignment vertical="center"/>
    </xf>
    <xf numFmtId="0" fontId="3" fillId="0" borderId="22" xfId="0" applyFont="1" applyBorder="1" applyAlignment="1" applyProtection="1">
      <alignment vertical="center"/>
      <protection locked="0"/>
    </xf>
    <xf numFmtId="166" fontId="3" fillId="0" borderId="22" xfId="1" applyNumberFormat="1" applyFont="1" applyBorder="1" applyAlignment="1" applyProtection="1">
      <alignment vertical="center"/>
      <protection locked="0"/>
    </xf>
    <xf numFmtId="167" fontId="3" fillId="0" borderId="22" xfId="0" applyNumberFormat="1" applyFont="1" applyBorder="1" applyAlignment="1" applyProtection="1">
      <alignment vertical="center"/>
      <protection locked="0"/>
    </xf>
    <xf numFmtId="167" fontId="3" fillId="0" borderId="22" xfId="0" applyNumberFormat="1" applyFont="1" applyBorder="1" applyAlignment="1" applyProtection="1">
      <alignment horizontal="center" vertical="center"/>
      <protection locked="0"/>
    </xf>
    <xf numFmtId="1" fontId="4" fillId="0" borderId="23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166" fontId="3" fillId="0" borderId="4" xfId="1" applyNumberFormat="1" applyFont="1" applyBorder="1" applyAlignment="1" applyProtection="1">
      <alignment vertical="center"/>
      <protection locked="0"/>
    </xf>
    <xf numFmtId="167" fontId="3" fillId="0" borderId="4" xfId="0" applyNumberFormat="1" applyFont="1" applyBorder="1" applyAlignment="1" applyProtection="1">
      <alignment vertical="center"/>
      <protection locked="0"/>
    </xf>
    <xf numFmtId="167" fontId="3" fillId="0" borderId="4" xfId="0" applyNumberFormat="1" applyFont="1" applyBorder="1" applyAlignment="1" applyProtection="1">
      <alignment horizontal="center" vertical="center"/>
      <protection locked="0"/>
    </xf>
    <xf numFmtId="1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2" fontId="4" fillId="2" borderId="2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3" fillId="2" borderId="27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2" fontId="10" fillId="0" borderId="5" xfId="0" applyNumberFormat="1" applyFont="1" applyBorder="1" applyAlignment="1">
      <alignment horizontal="right" vertical="center"/>
    </xf>
    <xf numFmtId="2" fontId="10" fillId="0" borderId="6" xfId="0" applyNumberFormat="1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5" fillId="0" borderId="28" xfId="0" applyFont="1" applyBorder="1" applyAlignment="1">
      <alignment horizontal="left" vertical="center"/>
    </xf>
    <xf numFmtId="2" fontId="10" fillId="0" borderId="28" xfId="0" applyNumberFormat="1" applyFont="1" applyBorder="1" applyAlignment="1">
      <alignment horizontal="right" vertical="center"/>
    </xf>
    <xf numFmtId="2" fontId="10" fillId="0" borderId="24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" fontId="4" fillId="0" borderId="23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right" vertical="center"/>
    </xf>
    <xf numFmtId="2" fontId="4" fillId="2" borderId="22" xfId="0" applyNumberFormat="1" applyFont="1" applyFill="1" applyBorder="1" applyAlignment="1">
      <alignment horizontal="center" vertical="center"/>
    </xf>
    <xf numFmtId="2" fontId="4" fillId="2" borderId="22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13" fillId="2" borderId="17" xfId="0" applyNumberFormat="1" applyFont="1" applyFill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right"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33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2" fontId="10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4" xfId="0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right" vertical="center" wrapText="1"/>
    </xf>
    <xf numFmtId="2" fontId="10" fillId="0" borderId="8" xfId="0" applyNumberFormat="1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2" borderId="38" xfId="0" applyFont="1" applyFill="1" applyBorder="1" applyAlignment="1">
      <alignment vertical="center" wrapText="1"/>
    </xf>
    <xf numFmtId="0" fontId="19" fillId="0" borderId="0" xfId="0" applyFont="1" applyAlignment="1" applyProtection="1">
      <alignment horizontal="left" vertical="center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1" fontId="19" fillId="0" borderId="0" xfId="0" applyNumberFormat="1" applyFont="1" applyAlignment="1" applyProtection="1">
      <alignment vertical="center"/>
      <protection locked="0"/>
    </xf>
    <xf numFmtId="167" fontId="19" fillId="0" borderId="0" xfId="0" applyNumberFormat="1" applyFont="1" applyAlignment="1" applyProtection="1">
      <alignment vertical="center"/>
      <protection locked="0"/>
    </xf>
    <xf numFmtId="1" fontId="19" fillId="0" borderId="4" xfId="0" applyNumberFormat="1" applyFont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7" fontId="3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2" fillId="0" borderId="22" xfId="0" applyFont="1" applyBorder="1" applyAlignment="1">
      <alignment horizontal="center" vertical="center"/>
    </xf>
    <xf numFmtId="0" fontId="22" fillId="7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vertical="center"/>
      <protection locked="0"/>
    </xf>
    <xf numFmtId="1" fontId="3" fillId="0" borderId="4" xfId="0" applyNumberFormat="1" applyFont="1" applyBorder="1" applyAlignment="1" applyProtection="1">
      <alignment vertical="center"/>
      <protection locked="0"/>
    </xf>
    <xf numFmtId="167" fontId="3" fillId="0" borderId="23" xfId="0" applyNumberFormat="1" applyFont="1" applyBorder="1" applyAlignment="1" applyProtection="1">
      <alignment vertical="center"/>
      <protection locked="0"/>
    </xf>
    <xf numFmtId="0" fontId="22" fillId="0" borderId="4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2" fontId="5" fillId="2" borderId="42" xfId="0" applyNumberFormat="1" applyFont="1" applyFill="1" applyBorder="1" applyAlignment="1">
      <alignment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2" fontId="4" fillId="2" borderId="4" xfId="0" applyNumberFormat="1" applyFont="1" applyFill="1" applyBorder="1" applyAlignment="1">
      <alignment vertical="center"/>
    </xf>
    <xf numFmtId="2" fontId="10" fillId="2" borderId="18" xfId="0" applyNumberFormat="1" applyFont="1" applyFill="1" applyBorder="1" applyAlignment="1">
      <alignment vertical="center"/>
    </xf>
    <xf numFmtId="2" fontId="10" fillId="0" borderId="18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vertical="center"/>
    </xf>
    <xf numFmtId="2" fontId="4" fillId="2" borderId="21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19" fillId="0" borderId="28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/>
    <xf numFmtId="49" fontId="3" fillId="0" borderId="4" xfId="0" applyNumberFormat="1" applyFont="1" applyBorder="1" applyAlignment="1" applyProtection="1">
      <alignment vertical="center" wrapText="1"/>
      <protection locked="0"/>
    </xf>
    <xf numFmtId="2" fontId="4" fillId="0" borderId="8" xfId="0" applyNumberFormat="1" applyFont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19" fillId="0" borderId="8" xfId="0" applyFont="1" applyBorder="1" applyAlignment="1">
      <alignment vertical="center" wrapText="1"/>
    </xf>
    <xf numFmtId="0" fontId="5" fillId="2" borderId="43" xfId="0" applyFont="1" applyFill="1" applyBorder="1" applyAlignment="1">
      <alignment vertical="center"/>
    </xf>
    <xf numFmtId="0" fontId="5" fillId="2" borderId="44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1" fontId="3" fillId="0" borderId="32" xfId="0" applyNumberFormat="1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3" fillId="0" borderId="30" xfId="0" applyFont="1" applyBorder="1" applyAlignment="1">
      <alignment horizontal="right" vertical="center"/>
    </xf>
    <xf numFmtId="14" fontId="3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168" fontId="10" fillId="0" borderId="26" xfId="0" applyNumberFormat="1" applyFont="1" applyBorder="1" applyAlignment="1">
      <alignment horizontal="right" vertical="center"/>
    </xf>
    <xf numFmtId="168" fontId="4" fillId="2" borderId="22" xfId="0" applyNumberFormat="1" applyFont="1" applyFill="1" applyBorder="1" applyAlignment="1">
      <alignment horizontal="right" vertical="center"/>
    </xf>
    <xf numFmtId="168" fontId="10" fillId="0" borderId="29" xfId="0" applyNumberFormat="1" applyFont="1" applyBorder="1" applyAlignment="1">
      <alignment horizontal="right" vertical="center"/>
    </xf>
    <xf numFmtId="168" fontId="4" fillId="0" borderId="4" xfId="0" applyNumberFormat="1" applyFont="1" applyBorder="1" applyAlignment="1">
      <alignment horizontal="right" vertical="center"/>
    </xf>
    <xf numFmtId="168" fontId="10" fillId="0" borderId="37" xfId="0" applyNumberFormat="1" applyFont="1" applyBorder="1" applyAlignment="1">
      <alignment horizontal="right" vertical="center" wrapText="1"/>
    </xf>
    <xf numFmtId="168" fontId="10" fillId="8" borderId="29" xfId="0" applyNumberFormat="1" applyFont="1" applyFill="1" applyBorder="1" applyAlignment="1">
      <alignment horizontal="right" vertical="center"/>
    </xf>
    <xf numFmtId="168" fontId="5" fillId="0" borderId="43" xfId="0" applyNumberFormat="1" applyFont="1" applyBorder="1" applyAlignment="1">
      <alignment horizontal="right" vertical="center"/>
    </xf>
    <xf numFmtId="169" fontId="19" fillId="0" borderId="4" xfId="0" applyNumberFormat="1" applyFont="1" applyBorder="1" applyAlignment="1" applyProtection="1">
      <alignment horizontal="center" vertical="center"/>
      <protection locked="0"/>
    </xf>
    <xf numFmtId="169" fontId="5" fillId="0" borderId="4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1" fontId="4" fillId="0" borderId="4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vertical="center"/>
    </xf>
    <xf numFmtId="2" fontId="4" fillId="2" borderId="14" xfId="0" applyNumberFormat="1" applyFont="1" applyFill="1" applyBorder="1" applyAlignment="1">
      <alignment horizontal="center" vertical="center"/>
    </xf>
    <xf numFmtId="168" fontId="4" fillId="2" borderId="14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46" xfId="0" applyFont="1" applyBorder="1" applyAlignment="1" applyProtection="1">
      <alignment horizontal="center" vertical="center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4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29" xfId="0" applyFont="1" applyFill="1" applyBorder="1" applyAlignment="1">
      <alignment horizontal="right" vertical="center"/>
    </xf>
    <xf numFmtId="0" fontId="7" fillId="5" borderId="17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8" fillId="0" borderId="36" xfId="0" applyFont="1" applyBorder="1" applyAlignment="1" applyProtection="1">
      <alignment horizontal="center" vertical="top" wrapText="1"/>
      <protection locked="0"/>
    </xf>
    <xf numFmtId="0" fontId="7" fillId="6" borderId="4" xfId="0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5" fillId="6" borderId="4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8" borderId="29" xfId="0" applyFont="1" applyFill="1" applyBorder="1" applyAlignment="1">
      <alignment horizontal="left" vertical="center"/>
    </xf>
    <xf numFmtId="0" fontId="7" fillId="5" borderId="38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4" fillId="8" borderId="36" xfId="0" applyFont="1" applyFill="1" applyBorder="1" applyAlignment="1">
      <alignment horizontal="center" vertical="center"/>
    </xf>
    <xf numFmtId="169" fontId="25" fillId="8" borderId="17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justify" vertical="center" wrapText="1"/>
    </xf>
    <xf numFmtId="0" fontId="7" fillId="5" borderId="11" xfId="0" applyFont="1" applyFill="1" applyBorder="1" applyAlignment="1">
      <alignment horizontal="left" vertical="center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3"/>
  <sheetViews>
    <sheetView showGridLines="0" tabSelected="1" topLeftCell="A160" zoomScaleNormal="100" workbookViewId="0">
      <selection activeCell="J120" sqref="J120"/>
    </sheetView>
  </sheetViews>
  <sheetFormatPr baseColWidth="10" defaultColWidth="11.42578125" defaultRowHeight="12.75" x14ac:dyDescent="0.2"/>
  <cols>
    <col min="1" max="1" width="3.7109375" style="1" customWidth="1"/>
    <col min="2" max="2" width="21.7109375" style="2" customWidth="1"/>
    <col min="3" max="3" width="18.140625" style="2" customWidth="1"/>
    <col min="4" max="4" width="14.28515625" style="2" customWidth="1"/>
    <col min="5" max="5" width="8.5703125" style="2" customWidth="1"/>
    <col min="6" max="6" width="8.140625" style="2" customWidth="1"/>
    <col min="7" max="7" width="10.28515625" style="2" customWidth="1"/>
    <col min="8" max="8" width="5.140625" style="3" customWidth="1"/>
    <col min="9" max="9" width="4.85546875" style="4" customWidth="1"/>
    <col min="10" max="10" width="6.42578125" style="5" customWidth="1"/>
    <col min="11" max="11" width="3.42578125" style="5" customWidth="1"/>
    <col min="12" max="12" width="12.28515625" style="2" hidden="1" customWidth="1"/>
    <col min="13" max="13" width="22.7109375" style="2" customWidth="1"/>
    <col min="14" max="14" width="31.28515625" style="2" customWidth="1"/>
    <col min="15" max="22" width="11.42578125" style="2"/>
    <col min="23" max="1024" width="11.42578125" style="1"/>
  </cols>
  <sheetData>
    <row r="1" spans="1:22" ht="7.5" customHeight="1" x14ac:dyDescent="0.2"/>
    <row r="2" spans="1:22" ht="43.5" customHeight="1" x14ac:dyDescent="0.2">
      <c r="A2" s="6"/>
      <c r="B2" s="7" t="s">
        <v>0</v>
      </c>
      <c r="C2" s="189" t="s">
        <v>1</v>
      </c>
      <c r="D2" s="189"/>
      <c r="E2" s="189"/>
      <c r="F2" s="189"/>
      <c r="G2" s="8" t="s">
        <v>2</v>
      </c>
      <c r="H2" s="190" t="s">
        <v>3</v>
      </c>
      <c r="I2" s="190"/>
      <c r="J2" s="10"/>
      <c r="K2" s="11"/>
    </row>
    <row r="3" spans="1:22" ht="12" customHeight="1" x14ac:dyDescent="0.2">
      <c r="A3" s="12"/>
      <c r="K3" s="13"/>
    </row>
    <row r="4" spans="1:22" x14ac:dyDescent="0.2">
      <c r="A4" s="12"/>
      <c r="B4" s="14" t="s">
        <v>4</v>
      </c>
      <c r="C4" s="15"/>
      <c r="D4" s="15"/>
      <c r="E4" s="15"/>
      <c r="F4" s="191"/>
      <c r="G4" s="191"/>
      <c r="K4" s="13"/>
    </row>
    <row r="5" spans="1:22" x14ac:dyDescent="0.2">
      <c r="A5" s="12"/>
      <c r="B5" s="16" t="s">
        <v>5</v>
      </c>
      <c r="C5" s="17" t="s">
        <v>6</v>
      </c>
      <c r="D5" s="192" t="s">
        <v>7</v>
      </c>
      <c r="E5" s="192"/>
      <c r="F5" s="193" t="s">
        <v>8</v>
      </c>
      <c r="G5" s="193"/>
      <c r="K5" s="13"/>
    </row>
    <row r="6" spans="1:22" ht="15" customHeight="1" x14ac:dyDescent="0.2">
      <c r="A6" s="12"/>
      <c r="B6" s="18"/>
      <c r="C6" s="19"/>
      <c r="D6" s="194"/>
      <c r="E6" s="194"/>
      <c r="F6" s="190"/>
      <c r="G6" s="190"/>
      <c r="K6" s="13"/>
    </row>
    <row r="7" spans="1:22" ht="12" customHeight="1" x14ac:dyDescent="0.2">
      <c r="A7" s="12"/>
      <c r="K7" s="13"/>
    </row>
    <row r="8" spans="1:22" x14ac:dyDescent="0.2">
      <c r="A8" s="12"/>
      <c r="B8" s="20" t="s">
        <v>9</v>
      </c>
      <c r="C8" s="15"/>
      <c r="D8" s="15"/>
      <c r="E8" s="15"/>
      <c r="F8" s="21"/>
      <c r="K8" s="13"/>
    </row>
    <row r="9" spans="1:22" s="22" customFormat="1" ht="15" x14ac:dyDescent="0.2">
      <c r="A9" s="12"/>
      <c r="B9" s="195" t="s">
        <v>10</v>
      </c>
      <c r="C9" s="195"/>
      <c r="D9" s="195"/>
      <c r="E9" s="195"/>
      <c r="F9" s="195"/>
      <c r="G9" s="195"/>
      <c r="H9" s="195"/>
      <c r="I9" s="195"/>
      <c r="J9" s="195"/>
      <c r="K9" s="195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3.75" customHeight="1" x14ac:dyDescent="0.2">
      <c r="A10" s="12"/>
      <c r="B10" s="196" t="s">
        <v>11</v>
      </c>
      <c r="C10" s="196"/>
      <c r="D10" s="196"/>
      <c r="E10" s="196"/>
      <c r="F10" s="196"/>
      <c r="G10" s="196"/>
      <c r="H10" s="196"/>
      <c r="I10" s="196"/>
      <c r="J10" s="196"/>
      <c r="K10" s="196"/>
      <c r="M10" s="23" t="s">
        <v>1</v>
      </c>
    </row>
    <row r="11" spans="1:22" ht="29.25" customHeight="1" thickBot="1" x14ac:dyDescent="0.25">
      <c r="A11" s="24" t="s">
        <v>12</v>
      </c>
      <c r="B11" s="25" t="s">
        <v>13</v>
      </c>
      <c r="C11" s="26" t="s">
        <v>14</v>
      </c>
      <c r="D11" s="26" t="s">
        <v>15</v>
      </c>
      <c r="E11" s="27" t="s">
        <v>16</v>
      </c>
      <c r="F11" s="26" t="s">
        <v>17</v>
      </c>
      <c r="G11" s="26" t="s">
        <v>18</v>
      </c>
      <c r="H11" s="28" t="s">
        <v>19</v>
      </c>
      <c r="I11" s="180" t="s">
        <v>20</v>
      </c>
      <c r="J11" s="31" t="s">
        <v>21</v>
      </c>
      <c r="K11" s="31" t="s">
        <v>22</v>
      </c>
      <c r="L11" s="32"/>
    </row>
    <row r="12" spans="1:22" ht="15" hidden="1" customHeight="1" x14ac:dyDescent="0.2">
      <c r="A12" s="33"/>
      <c r="B12" s="34"/>
      <c r="C12" s="34"/>
      <c r="D12" s="34"/>
      <c r="E12" s="35"/>
      <c r="F12" s="36"/>
      <c r="G12" s="37"/>
      <c r="H12" s="38"/>
      <c r="I12" s="39"/>
      <c r="J12" s="40"/>
      <c r="K12" s="41"/>
      <c r="L12" s="32"/>
    </row>
    <row r="13" spans="1:22" ht="15" customHeight="1" x14ac:dyDescent="0.2">
      <c r="A13" s="42"/>
      <c r="B13" s="43"/>
      <c r="C13" s="43"/>
      <c r="D13" s="43"/>
      <c r="E13" s="44"/>
      <c r="F13" s="45"/>
      <c r="G13" s="46"/>
      <c r="H13" s="38">
        <f t="shared" ref="H13:H28" si="0">((((G13-F13+1)))*E13)</f>
        <v>0</v>
      </c>
      <c r="I13" s="47"/>
      <c r="J13" s="48"/>
      <c r="K13" s="41"/>
      <c r="L13" s="32"/>
    </row>
    <row r="14" spans="1:22" ht="15" customHeight="1" x14ac:dyDescent="0.2">
      <c r="A14" s="42"/>
      <c r="B14" s="43"/>
      <c r="C14" s="43"/>
      <c r="D14" s="43"/>
      <c r="E14" s="44"/>
      <c r="F14" s="45"/>
      <c r="G14" s="46"/>
      <c r="H14" s="38">
        <f t="shared" si="0"/>
        <v>0</v>
      </c>
      <c r="I14" s="47"/>
      <c r="J14" s="48"/>
      <c r="K14" s="41"/>
      <c r="L14" s="32"/>
    </row>
    <row r="15" spans="1:22" ht="15" customHeight="1" x14ac:dyDescent="0.2">
      <c r="A15" s="42"/>
      <c r="B15" s="43"/>
      <c r="C15" s="43"/>
      <c r="D15" s="43"/>
      <c r="E15" s="44"/>
      <c r="F15" s="45"/>
      <c r="G15" s="46"/>
      <c r="H15" s="38">
        <f t="shared" si="0"/>
        <v>0</v>
      </c>
      <c r="I15" s="47"/>
      <c r="J15" s="48"/>
      <c r="K15" s="41"/>
      <c r="L15" s="32"/>
    </row>
    <row r="16" spans="1:22" ht="15" customHeight="1" x14ac:dyDescent="0.2">
      <c r="A16" s="42"/>
      <c r="B16" s="43"/>
      <c r="C16" s="43"/>
      <c r="D16" s="43"/>
      <c r="E16" s="44"/>
      <c r="F16" s="45"/>
      <c r="G16" s="46"/>
      <c r="H16" s="38">
        <f t="shared" si="0"/>
        <v>0</v>
      </c>
      <c r="I16" s="47"/>
      <c r="J16" s="48"/>
      <c r="K16" s="41"/>
      <c r="L16" s="32"/>
    </row>
    <row r="17" spans="1:22" ht="15" customHeight="1" x14ac:dyDescent="0.2">
      <c r="A17" s="42"/>
      <c r="B17" s="43"/>
      <c r="C17" s="43"/>
      <c r="D17" s="43"/>
      <c r="E17" s="44"/>
      <c r="F17" s="45"/>
      <c r="G17" s="46"/>
      <c r="H17" s="38">
        <f t="shared" si="0"/>
        <v>0</v>
      </c>
      <c r="I17" s="47"/>
      <c r="J17" s="48"/>
      <c r="K17" s="41"/>
      <c r="L17" s="32"/>
    </row>
    <row r="18" spans="1:22" ht="15" customHeight="1" x14ac:dyDescent="0.2">
      <c r="A18" s="42"/>
      <c r="B18" s="43"/>
      <c r="C18" s="43"/>
      <c r="D18" s="43"/>
      <c r="E18" s="44"/>
      <c r="F18" s="45"/>
      <c r="G18" s="46"/>
      <c r="H18" s="38">
        <f t="shared" si="0"/>
        <v>0</v>
      </c>
      <c r="I18" s="47"/>
      <c r="J18" s="48"/>
      <c r="K18" s="41"/>
    </row>
    <row r="19" spans="1:22" ht="15" customHeight="1" x14ac:dyDescent="0.2">
      <c r="A19" s="42"/>
      <c r="B19" s="43"/>
      <c r="C19" s="43"/>
      <c r="D19" s="43"/>
      <c r="E19" s="44"/>
      <c r="F19" s="45"/>
      <c r="G19" s="46"/>
      <c r="H19" s="38">
        <f t="shared" si="0"/>
        <v>0</v>
      </c>
      <c r="I19" s="47"/>
      <c r="J19" s="48"/>
      <c r="K19" s="41"/>
    </row>
    <row r="20" spans="1:22" ht="15" customHeight="1" x14ac:dyDescent="0.2">
      <c r="A20" s="42"/>
      <c r="B20" s="43"/>
      <c r="C20" s="43"/>
      <c r="D20" s="43"/>
      <c r="E20" s="44"/>
      <c r="F20" s="45"/>
      <c r="G20" s="46"/>
      <c r="H20" s="38">
        <f t="shared" si="0"/>
        <v>0</v>
      </c>
      <c r="I20" s="47"/>
      <c r="J20" s="48"/>
      <c r="K20" s="41"/>
    </row>
    <row r="21" spans="1:22" ht="15" customHeight="1" x14ac:dyDescent="0.2">
      <c r="A21" s="42"/>
      <c r="B21" s="43"/>
      <c r="C21" s="43"/>
      <c r="D21" s="43"/>
      <c r="E21" s="44"/>
      <c r="F21" s="45"/>
      <c r="G21" s="46"/>
      <c r="H21" s="38">
        <f t="shared" si="0"/>
        <v>0</v>
      </c>
      <c r="I21" s="47"/>
      <c r="J21" s="48"/>
      <c r="K21" s="41"/>
    </row>
    <row r="22" spans="1:22" ht="15" customHeight="1" x14ac:dyDescent="0.2">
      <c r="A22" s="42"/>
      <c r="B22" s="43"/>
      <c r="C22" s="43"/>
      <c r="D22" s="43"/>
      <c r="E22" s="44"/>
      <c r="F22" s="45"/>
      <c r="G22" s="46"/>
      <c r="H22" s="38">
        <f t="shared" si="0"/>
        <v>0</v>
      </c>
      <c r="I22" s="47"/>
      <c r="J22" s="48"/>
      <c r="K22" s="41"/>
    </row>
    <row r="23" spans="1:22" ht="15" customHeight="1" x14ac:dyDescent="0.2">
      <c r="A23" s="42"/>
      <c r="B23" s="43"/>
      <c r="C23" s="43"/>
      <c r="D23" s="43"/>
      <c r="E23" s="44"/>
      <c r="F23" s="45"/>
      <c r="G23" s="46"/>
      <c r="H23" s="38">
        <f t="shared" si="0"/>
        <v>0</v>
      </c>
      <c r="I23" s="47"/>
      <c r="J23" s="48"/>
      <c r="K23" s="41"/>
    </row>
    <row r="24" spans="1:22" ht="15" customHeight="1" x14ac:dyDescent="0.2">
      <c r="A24" s="42"/>
      <c r="B24" s="43"/>
      <c r="C24" s="43"/>
      <c r="D24" s="43"/>
      <c r="E24" s="44"/>
      <c r="F24" s="45"/>
      <c r="G24" s="46"/>
      <c r="H24" s="38">
        <f t="shared" si="0"/>
        <v>0</v>
      </c>
      <c r="I24" s="47"/>
      <c r="J24" s="48"/>
      <c r="K24" s="41"/>
    </row>
    <row r="25" spans="1:22" ht="15" customHeight="1" x14ac:dyDescent="0.2">
      <c r="A25" s="42"/>
      <c r="B25" s="43"/>
      <c r="C25" s="43"/>
      <c r="D25" s="43"/>
      <c r="E25" s="44"/>
      <c r="F25" s="45"/>
      <c r="G25" s="46"/>
      <c r="H25" s="38">
        <f t="shared" si="0"/>
        <v>0</v>
      </c>
      <c r="I25" s="47"/>
      <c r="J25" s="48"/>
      <c r="K25" s="41"/>
    </row>
    <row r="26" spans="1:22" ht="15" customHeight="1" x14ac:dyDescent="0.2">
      <c r="A26" s="42"/>
      <c r="B26" s="43"/>
      <c r="C26" s="43"/>
      <c r="D26" s="43"/>
      <c r="E26" s="44"/>
      <c r="F26" s="45"/>
      <c r="G26" s="46"/>
      <c r="H26" s="175">
        <f t="shared" si="0"/>
        <v>0</v>
      </c>
      <c r="I26" s="49"/>
      <c r="J26" s="48"/>
      <c r="K26" s="41"/>
    </row>
    <row r="27" spans="1:22" ht="15" customHeight="1" x14ac:dyDescent="0.2">
      <c r="A27" s="42"/>
      <c r="B27" s="43"/>
      <c r="C27" s="43"/>
      <c r="D27" s="43"/>
      <c r="E27" s="44"/>
      <c r="F27" s="45"/>
      <c r="G27" s="46"/>
      <c r="H27" s="176">
        <f t="shared" si="0"/>
        <v>0</v>
      </c>
      <c r="I27" s="49"/>
      <c r="J27" s="48"/>
      <c r="K27" s="41"/>
    </row>
    <row r="28" spans="1:22" ht="15" customHeight="1" x14ac:dyDescent="0.2">
      <c r="A28" s="42"/>
      <c r="B28" s="43"/>
      <c r="C28" s="43"/>
      <c r="D28" s="43"/>
      <c r="E28" s="44"/>
      <c r="F28" s="45"/>
      <c r="G28" s="46"/>
      <c r="H28" s="176">
        <f t="shared" si="0"/>
        <v>0</v>
      </c>
      <c r="I28" s="49"/>
      <c r="J28" s="48"/>
      <c r="K28" s="41"/>
    </row>
    <row r="29" spans="1:22" ht="15" customHeight="1" thickBot="1" x14ac:dyDescent="0.25">
      <c r="A29" s="197" t="s">
        <v>23</v>
      </c>
      <c r="B29" s="197"/>
      <c r="C29" s="197"/>
      <c r="D29" s="197"/>
      <c r="E29" s="197"/>
      <c r="F29" s="197"/>
      <c r="G29" s="197"/>
      <c r="H29" s="51">
        <f>SUM(H12:H28)</f>
        <v>0</v>
      </c>
      <c r="I29" s="177" t="str">
        <f>IF(H29&gt;=30,H29/30,"0")</f>
        <v>0</v>
      </c>
      <c r="J29" s="178">
        <f>IF(I29&lt;1,"0",(ROUNDDOWN(I29,0))*0.084)</f>
        <v>0</v>
      </c>
      <c r="K29" s="179"/>
    </row>
    <row r="30" spans="1:22" s="22" customFormat="1" ht="15" customHeight="1" x14ac:dyDescent="0.2">
      <c r="A30" s="52"/>
      <c r="B30" s="53"/>
      <c r="C30" s="53"/>
      <c r="D30" s="53"/>
      <c r="E30" s="53"/>
      <c r="F30" s="53"/>
      <c r="G30" s="198" t="s">
        <v>24</v>
      </c>
      <c r="H30" s="198"/>
      <c r="I30" s="198"/>
      <c r="J30" s="163">
        <f>IF(SUM(J11:J29)&gt;12,"12,00",SUM(J11:J29))</f>
        <v>0</v>
      </c>
      <c r="K30" s="5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22" customFormat="1" ht="13.5" customHeight="1" x14ac:dyDescent="0.2">
      <c r="A31" s="12"/>
      <c r="B31" s="55" t="s">
        <v>25</v>
      </c>
      <c r="C31" s="56"/>
      <c r="D31" s="56"/>
      <c r="E31" s="56"/>
      <c r="F31" s="56"/>
      <c r="G31" s="199"/>
      <c r="H31" s="199"/>
      <c r="I31" s="199"/>
      <c r="J31" s="57"/>
      <c r="K31" s="5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22" customFormat="1" ht="17.25" customHeight="1" x14ac:dyDescent="0.2">
      <c r="A32" s="33"/>
      <c r="B32" s="59" t="s">
        <v>26</v>
      </c>
      <c r="C32" s="60"/>
      <c r="D32" s="60"/>
      <c r="E32" s="60"/>
      <c r="F32" s="60"/>
      <c r="G32" s="61"/>
      <c r="H32" s="61"/>
      <c r="I32" s="61"/>
      <c r="J32" s="62"/>
      <c r="K32" s="6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22" customFormat="1" ht="33" customHeight="1" x14ac:dyDescent="0.2">
      <c r="A33" s="64"/>
      <c r="B33" s="200" t="s">
        <v>27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22" customFormat="1" ht="33.75" x14ac:dyDescent="0.2">
      <c r="A34" s="24" t="s">
        <v>12</v>
      </c>
      <c r="B34" s="25" t="s">
        <v>13</v>
      </c>
      <c r="C34" s="26" t="s">
        <v>14</v>
      </c>
      <c r="D34" s="26" t="s">
        <v>15</v>
      </c>
      <c r="E34" s="27" t="s">
        <v>16</v>
      </c>
      <c r="F34" s="26" t="s">
        <v>17</v>
      </c>
      <c r="G34" s="26" t="s">
        <v>18</v>
      </c>
      <c r="H34" s="28" t="s">
        <v>19</v>
      </c>
      <c r="I34" s="29" t="s">
        <v>20</v>
      </c>
      <c r="J34" s="30" t="s">
        <v>21</v>
      </c>
      <c r="K34" s="30" t="s">
        <v>22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22" customFormat="1" ht="17.25" customHeight="1" x14ac:dyDescent="0.2">
      <c r="A35" s="36"/>
      <c r="B35" s="43"/>
      <c r="C35" s="43"/>
      <c r="D35" s="43"/>
      <c r="E35" s="44"/>
      <c r="F35" s="45"/>
      <c r="G35" s="46"/>
      <c r="H35" s="38">
        <f t="shared" ref="H35:H43" si="1">((((G35-F35+1)))*E35)</f>
        <v>0</v>
      </c>
      <c r="I35" s="39"/>
      <c r="J35" s="40"/>
      <c r="K35" s="4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22" customFormat="1" ht="17.25" customHeight="1" x14ac:dyDescent="0.2">
      <c r="A36" s="36"/>
      <c r="B36" s="43"/>
      <c r="C36" s="43"/>
      <c r="D36" s="43"/>
      <c r="E36" s="35"/>
      <c r="F36" s="45"/>
      <c r="G36" s="46"/>
      <c r="H36" s="38">
        <f t="shared" si="1"/>
        <v>0</v>
      </c>
      <c r="I36" s="47"/>
      <c r="J36" s="48"/>
      <c r="K36" s="4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22" customFormat="1" ht="17.25" customHeight="1" x14ac:dyDescent="0.2">
      <c r="A37" s="36"/>
      <c r="B37" s="43"/>
      <c r="C37" s="43"/>
      <c r="D37" s="43"/>
      <c r="E37" s="35"/>
      <c r="F37" s="45"/>
      <c r="G37" s="46"/>
      <c r="H37" s="38">
        <f t="shared" si="1"/>
        <v>0</v>
      </c>
      <c r="I37" s="47"/>
      <c r="J37" s="48"/>
      <c r="K37" s="4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22" customFormat="1" ht="17.25" customHeight="1" x14ac:dyDescent="0.2">
      <c r="A38" s="36"/>
      <c r="B38" s="43"/>
      <c r="C38" s="43"/>
      <c r="D38" s="43"/>
      <c r="E38" s="35"/>
      <c r="F38" s="45"/>
      <c r="G38" s="46"/>
      <c r="H38" s="38">
        <f t="shared" si="1"/>
        <v>0</v>
      </c>
      <c r="I38" s="47"/>
      <c r="J38" s="48"/>
      <c r="K38" s="4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s="22" customFormat="1" ht="17.25" customHeight="1" x14ac:dyDescent="0.2">
      <c r="A39" s="36"/>
      <c r="B39" s="43"/>
      <c r="C39" s="43"/>
      <c r="D39" s="43"/>
      <c r="E39" s="35"/>
      <c r="F39" s="45"/>
      <c r="G39" s="46"/>
      <c r="H39" s="38">
        <f t="shared" si="1"/>
        <v>0</v>
      </c>
      <c r="I39" s="47"/>
      <c r="J39" s="48"/>
      <c r="K39" s="4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22" customFormat="1" ht="17.25" customHeight="1" x14ac:dyDescent="0.2">
      <c r="A40" s="36"/>
      <c r="B40" s="43"/>
      <c r="C40" s="43"/>
      <c r="D40" s="43"/>
      <c r="E40" s="35"/>
      <c r="F40" s="45"/>
      <c r="G40" s="46"/>
      <c r="H40" s="38">
        <f t="shared" si="1"/>
        <v>0</v>
      </c>
      <c r="I40" s="47"/>
      <c r="J40" s="48"/>
      <c r="K40" s="4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s="22" customFormat="1" ht="17.25" customHeight="1" x14ac:dyDescent="0.2">
      <c r="A41" s="36"/>
      <c r="B41" s="43"/>
      <c r="C41" s="43"/>
      <c r="D41" s="43"/>
      <c r="E41" s="35"/>
      <c r="F41" s="45"/>
      <c r="G41" s="46"/>
      <c r="H41" s="38">
        <f t="shared" si="1"/>
        <v>0</v>
      </c>
      <c r="I41" s="47"/>
      <c r="J41" s="48"/>
      <c r="K41" s="4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s="22" customFormat="1" ht="17.25" customHeight="1" x14ac:dyDescent="0.2">
      <c r="A42" s="36"/>
      <c r="B42" s="43"/>
      <c r="C42" s="43"/>
      <c r="D42" s="43"/>
      <c r="E42" s="35"/>
      <c r="F42" s="45"/>
      <c r="G42" s="46"/>
      <c r="H42" s="38">
        <f t="shared" si="1"/>
        <v>0</v>
      </c>
      <c r="I42" s="47"/>
      <c r="J42" s="48"/>
      <c r="K42" s="4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s="22" customFormat="1" ht="17.25" customHeight="1" x14ac:dyDescent="0.2">
      <c r="A43" s="36"/>
      <c r="B43" s="43"/>
      <c r="C43" s="43"/>
      <c r="D43" s="43"/>
      <c r="E43" s="35"/>
      <c r="F43" s="45"/>
      <c r="G43" s="46"/>
      <c r="H43" s="38">
        <f t="shared" si="1"/>
        <v>0</v>
      </c>
      <c r="I43" s="65"/>
      <c r="J43" s="66"/>
      <c r="K43" s="5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s="22" customFormat="1" ht="17.25" customHeight="1" x14ac:dyDescent="0.2">
      <c r="A44" s="201" t="s">
        <v>23</v>
      </c>
      <c r="B44" s="201"/>
      <c r="C44" s="201"/>
      <c r="D44" s="201"/>
      <c r="E44" s="201"/>
      <c r="F44" s="201"/>
      <c r="G44" s="201"/>
      <c r="H44" s="51">
        <f>SUM(H35:H43)</f>
        <v>0</v>
      </c>
      <c r="I44" s="67" t="str">
        <f>IF(H44&gt;=30,H44/30,"0")</f>
        <v>0</v>
      </c>
      <c r="J44" s="164">
        <f>IF(I44&lt;1,"0",(ROUNDDOWN(I44,0))*0.025)</f>
        <v>0</v>
      </c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7.25" customHeight="1" x14ac:dyDescent="0.2">
      <c r="A45" s="69"/>
      <c r="B45" s="70"/>
      <c r="C45" s="70"/>
      <c r="D45" s="70"/>
      <c r="E45" s="70"/>
      <c r="F45" s="70"/>
      <c r="G45" s="202" t="s">
        <v>24</v>
      </c>
      <c r="H45" s="202"/>
      <c r="I45" s="202"/>
      <c r="J45" s="165">
        <f>IF(SUM(J33:J44)&gt;12,"12,00",SUM(J33:J44))</f>
        <v>0</v>
      </c>
      <c r="K45" s="71"/>
    </row>
    <row r="46" spans="1:22" ht="17.25" customHeight="1" x14ac:dyDescent="0.2">
      <c r="A46" s="12"/>
      <c r="B46" s="72" t="s">
        <v>25</v>
      </c>
      <c r="G46" s="203"/>
      <c r="H46" s="203"/>
      <c r="I46" s="203"/>
      <c r="J46" s="74"/>
      <c r="K46" s="58"/>
    </row>
    <row r="47" spans="1:22" ht="17.25" customHeight="1" x14ac:dyDescent="0.2">
      <c r="A47" s="12"/>
      <c r="B47" s="75" t="s">
        <v>28</v>
      </c>
      <c r="C47" s="76"/>
      <c r="D47" s="76"/>
      <c r="E47" s="76"/>
      <c r="F47" s="76"/>
      <c r="G47" s="77"/>
      <c r="H47" s="77"/>
      <c r="I47" s="77"/>
      <c r="J47" s="78"/>
      <c r="K47" s="79"/>
    </row>
    <row r="48" spans="1:22" ht="17.25" customHeight="1" x14ac:dyDescent="0.2">
      <c r="A48" s="12"/>
      <c r="B48" s="80"/>
      <c r="C48" s="204" t="s">
        <v>29</v>
      </c>
      <c r="D48" s="204"/>
      <c r="E48" s="204"/>
      <c r="F48" s="204"/>
      <c r="G48" s="204"/>
      <c r="H48" s="204"/>
      <c r="I48" s="204"/>
      <c r="J48" s="165">
        <f>IF((J30+J45)&gt;12,"12,00",(J30+J45))</f>
        <v>0</v>
      </c>
      <c r="K48" s="81"/>
    </row>
    <row r="49" spans="1:1023" ht="17.25" customHeight="1" x14ac:dyDescent="0.2">
      <c r="A49" s="12"/>
      <c r="C49" s="82"/>
      <c r="D49" s="82"/>
      <c r="E49" s="82"/>
      <c r="F49" s="82"/>
      <c r="G49" s="82"/>
      <c r="H49" s="82"/>
      <c r="I49" s="82"/>
      <c r="J49" s="74"/>
      <c r="K49" s="83"/>
    </row>
    <row r="50" spans="1:1023" ht="15.75" customHeight="1" x14ac:dyDescent="0.2">
      <c r="A50" s="84"/>
      <c r="B50" s="205" t="s">
        <v>30</v>
      </c>
      <c r="C50" s="205"/>
      <c r="D50" s="205"/>
      <c r="E50" s="205"/>
      <c r="F50" s="205"/>
      <c r="G50" s="205"/>
      <c r="H50" s="205"/>
      <c r="I50" s="205"/>
      <c r="J50" s="205"/>
      <c r="K50" s="205"/>
      <c r="O50" s="2" t="s">
        <v>31</v>
      </c>
    </row>
    <row r="51" spans="1:1023" ht="91.5" customHeight="1" x14ac:dyDescent="0.2">
      <c r="A51" s="85" t="s">
        <v>12</v>
      </c>
      <c r="B51" s="206" t="s">
        <v>32</v>
      </c>
      <c r="C51" s="206"/>
      <c r="D51" s="206"/>
      <c r="E51" s="206"/>
      <c r="F51" s="206"/>
      <c r="G51" s="206"/>
      <c r="H51" s="206"/>
      <c r="I51" s="206"/>
      <c r="J51" s="86"/>
      <c r="K51" s="87"/>
      <c r="M51"/>
    </row>
    <row r="52" spans="1:1023" ht="15.75" customHeight="1" x14ac:dyDescent="0.2">
      <c r="A52" s="88"/>
      <c r="B52" s="207"/>
      <c r="C52" s="207"/>
      <c r="D52" s="207"/>
      <c r="E52" s="207"/>
      <c r="F52" s="89"/>
      <c r="G52" s="90"/>
      <c r="H52" s="91"/>
      <c r="I52" s="91"/>
      <c r="J52" s="166" t="b">
        <f>IF(B52="Tècnic Superior","1,00",IF(B52="Apartat B: títols propis universitaris relacionats","2,00",IF(B52="Grau","3,00",IF(B52="Llicenciatura, Enginyeria Sup., Arquitectura o Màster","4,00",IF(B52="Doctorat","5,00")))))</f>
        <v>0</v>
      </c>
      <c r="K52" s="87"/>
      <c r="M52" s="2" t="s">
        <v>33</v>
      </c>
    </row>
    <row r="53" spans="1:1023" ht="15" customHeight="1" x14ac:dyDescent="0.2">
      <c r="A53" s="92"/>
      <c r="B53" s="207"/>
      <c r="C53" s="207"/>
      <c r="D53" s="207"/>
      <c r="E53" s="207"/>
      <c r="F53" s="89"/>
      <c r="G53" s="90"/>
      <c r="H53" s="91"/>
      <c r="I53" s="91"/>
      <c r="J53" s="166" t="b">
        <f>IF(B53="Tècnic Superior","1,00",IF(B53="Apartat B: títols propis universitaris relacionats","2,00",IF(B53="Grau","3,00",IF(B53="Llicenciatura, Enginyeria Sup., Arquitectura o Màster","4,00",IF(B53="Doctorat","5,00")))))</f>
        <v>0</v>
      </c>
      <c r="K53" s="87"/>
      <c r="M53" s="2" t="s">
        <v>34</v>
      </c>
    </row>
    <row r="54" spans="1:1023" ht="15" customHeight="1" x14ac:dyDescent="0.2">
      <c r="A54" s="92"/>
      <c r="B54" s="207"/>
      <c r="C54" s="207"/>
      <c r="D54" s="207"/>
      <c r="E54" s="207"/>
      <c r="F54" s="89"/>
      <c r="G54" s="90"/>
      <c r="H54" s="91"/>
      <c r="I54" s="91"/>
      <c r="J54" s="166" t="b">
        <f>IF(B54="Tècnic Superior","1,00",IF(B54="Apartat B: títols propis universitaris relacionats","2,00",IF(B54="Grau","3,00",IF(B54="Llicenciatura, Enginyeria Sup., Arquitectura o Màster","4,00",IF(B54="Doctorat","5,00")))))</f>
        <v>0</v>
      </c>
      <c r="K54" s="87"/>
      <c r="M54" s="2" t="s">
        <v>35</v>
      </c>
    </row>
    <row r="55" spans="1:1023" ht="15.4" customHeight="1" x14ac:dyDescent="0.2">
      <c r="A55" s="92"/>
      <c r="B55" s="207"/>
      <c r="C55" s="207"/>
      <c r="D55" s="207"/>
      <c r="E55" s="207"/>
      <c r="F55" s="89"/>
      <c r="G55" s="90"/>
      <c r="H55" s="91"/>
      <c r="I55" s="91"/>
      <c r="J55" s="166" t="b">
        <f>IF(B55="Tècnic Superior","1,00",IF(B55="Apartat B: títols propis universitaris relacionats","2,00",IF(B55="Grau","3,00",IF(B55="Llicenciatura, Enginyeria Sup., Arquitectura o Màster","4,00",IF(B55="Doctorat","5,00")))))</f>
        <v>0</v>
      </c>
      <c r="K55" s="87"/>
      <c r="M55" s="2" t="s">
        <v>36</v>
      </c>
    </row>
    <row r="56" spans="1:1023" ht="17.25" customHeight="1" x14ac:dyDescent="0.2">
      <c r="A56" s="93"/>
      <c r="B56" s="94"/>
      <c r="C56" s="23"/>
      <c r="D56" s="23"/>
      <c r="E56" s="23"/>
      <c r="F56" s="208" t="s">
        <v>37</v>
      </c>
      <c r="G56" s="208"/>
      <c r="H56" s="208"/>
      <c r="I56" s="208"/>
      <c r="J56" s="167">
        <f>IF((J52+J53+J54+J55)&gt;5,"5,00",(J52+J53+J54+J55))</f>
        <v>0</v>
      </c>
      <c r="K56" s="95"/>
      <c r="M56" s="96" t="s">
        <v>38</v>
      </c>
    </row>
    <row r="57" spans="1:1023" s="22" customFormat="1" ht="15" x14ac:dyDescent="0.2">
      <c r="A57" s="12"/>
      <c r="B57" s="195" t="s">
        <v>39</v>
      </c>
      <c r="C57" s="195"/>
      <c r="D57" s="195"/>
      <c r="E57" s="195"/>
      <c r="F57" s="195"/>
      <c r="G57" s="195"/>
      <c r="H57" s="195"/>
      <c r="I57" s="195"/>
      <c r="J57" s="195"/>
      <c r="K57" s="195"/>
      <c r="L57" s="2"/>
      <c r="M57"/>
      <c r="N57" s="2"/>
      <c r="O57" s="2"/>
      <c r="P57" s="2"/>
      <c r="Q57" s="2"/>
      <c r="R57" s="2"/>
      <c r="S57" s="2"/>
      <c r="T57" s="2"/>
      <c r="U57" s="2"/>
      <c r="V57" s="2"/>
    </row>
    <row r="58" spans="1:1023" s="102" customFormat="1" ht="32.65" customHeight="1" x14ac:dyDescent="0.2">
      <c r="A58" s="97"/>
      <c r="B58" s="209" t="s">
        <v>40</v>
      </c>
      <c r="C58" s="209"/>
      <c r="D58" s="209"/>
      <c r="E58" s="209"/>
      <c r="F58" s="209"/>
      <c r="G58" s="209"/>
      <c r="H58" s="209"/>
      <c r="I58" s="209"/>
      <c r="J58" s="209"/>
      <c r="K58" s="209"/>
      <c r="L58" s="98"/>
      <c r="M58"/>
      <c r="N58" s="99"/>
      <c r="O58" s="100"/>
      <c r="P58" s="210"/>
      <c r="Q58" s="210"/>
      <c r="R58" s="210"/>
      <c r="S58" s="211"/>
      <c r="T58" s="211"/>
      <c r="U58" s="99"/>
      <c r="V58" s="100"/>
      <c r="W58" s="210"/>
      <c r="X58" s="210"/>
      <c r="Y58" s="210"/>
      <c r="Z58" s="211"/>
      <c r="AA58" s="211"/>
      <c r="AB58" s="99"/>
      <c r="AC58" s="100"/>
      <c r="AD58" s="210"/>
      <c r="AE58" s="210"/>
      <c r="AF58" s="210"/>
      <c r="AG58" s="211"/>
      <c r="AH58" s="211"/>
      <c r="AI58" s="99"/>
      <c r="AJ58" s="100"/>
      <c r="AK58" s="210"/>
      <c r="AL58" s="210"/>
      <c r="AM58" s="210"/>
      <c r="AN58" s="211"/>
      <c r="AO58" s="211"/>
      <c r="AP58" s="99"/>
      <c r="AQ58" s="100"/>
      <c r="AR58" s="210"/>
      <c r="AS58" s="210"/>
      <c r="AT58" s="210"/>
      <c r="AU58" s="211"/>
      <c r="AV58" s="211"/>
      <c r="AW58" s="99"/>
      <c r="AX58" s="100"/>
      <c r="AY58" s="210"/>
      <c r="AZ58" s="210"/>
      <c r="BA58" s="210"/>
      <c r="BB58" s="211"/>
      <c r="BC58" s="211"/>
      <c r="BD58" s="99"/>
      <c r="BE58" s="100"/>
      <c r="BF58" s="210"/>
      <c r="BG58" s="210"/>
      <c r="BH58" s="210"/>
      <c r="BI58" s="211"/>
      <c r="BJ58" s="211"/>
      <c r="BK58" s="99"/>
      <c r="BL58" s="100"/>
      <c r="BM58" s="210"/>
      <c r="BN58" s="210"/>
      <c r="BO58" s="210"/>
      <c r="BP58" s="212"/>
      <c r="BQ58" s="212"/>
      <c r="BR58" s="101"/>
      <c r="BS58" s="97"/>
      <c r="BT58" s="213"/>
      <c r="BU58" s="213"/>
      <c r="BV58" s="213"/>
      <c r="BW58" s="212"/>
      <c r="BX58" s="212"/>
      <c r="BY58" s="101"/>
      <c r="BZ58" s="97"/>
      <c r="CA58" s="213"/>
      <c r="CB58" s="213"/>
      <c r="CC58" s="213"/>
      <c r="CD58" s="212"/>
      <c r="CE58" s="212"/>
      <c r="CF58" s="101"/>
      <c r="CG58" s="97"/>
      <c r="CH58" s="213"/>
      <c r="CI58" s="213"/>
      <c r="CJ58" s="213"/>
      <c r="CK58" s="212"/>
      <c r="CL58" s="212"/>
      <c r="CM58" s="101"/>
      <c r="CN58" s="97"/>
      <c r="CO58" s="213"/>
      <c r="CP58" s="213"/>
      <c r="CQ58" s="213"/>
      <c r="CR58" s="212"/>
      <c r="CS58" s="212"/>
      <c r="CT58" s="101"/>
      <c r="CU58" s="97"/>
      <c r="CV58" s="213"/>
      <c r="CW58" s="213"/>
      <c r="CX58" s="213"/>
      <c r="CY58" s="212"/>
      <c r="CZ58" s="212"/>
      <c r="DA58" s="101"/>
      <c r="DB58" s="97"/>
      <c r="DC58" s="213"/>
      <c r="DD58" s="213"/>
      <c r="DE58" s="213"/>
      <c r="DF58" s="212"/>
      <c r="DG58" s="212"/>
      <c r="DH58" s="101"/>
      <c r="DI58" s="97"/>
      <c r="DJ58" s="213"/>
      <c r="DK58" s="213"/>
      <c r="DL58" s="213"/>
      <c r="DM58" s="212"/>
      <c r="DN58" s="212"/>
      <c r="DO58" s="101"/>
      <c r="DP58" s="97"/>
      <c r="DQ58" s="213"/>
      <c r="DR58" s="213"/>
      <c r="DS58" s="213"/>
      <c r="DT58" s="212"/>
      <c r="DU58" s="212"/>
      <c r="DV58" s="101"/>
      <c r="DW58" s="97"/>
      <c r="DX58" s="213"/>
      <c r="DY58" s="213"/>
      <c r="DZ58" s="213"/>
      <c r="EA58" s="212"/>
      <c r="EB58" s="212"/>
      <c r="EC58" s="101"/>
      <c r="ED58" s="97"/>
      <c r="EE58" s="213"/>
      <c r="EF58" s="213"/>
      <c r="EG58" s="213"/>
      <c r="EH58" s="212"/>
      <c r="EI58" s="212"/>
      <c r="EJ58" s="101"/>
      <c r="EK58" s="97"/>
      <c r="EL58" s="213"/>
      <c r="EM58" s="213"/>
      <c r="EN58" s="213"/>
      <c r="EO58" s="212"/>
      <c r="EP58" s="212"/>
      <c r="EQ58" s="101"/>
      <c r="ER58" s="97"/>
      <c r="ES58" s="213"/>
      <c r="ET58" s="213"/>
      <c r="EU58" s="213"/>
      <c r="EV58" s="212"/>
      <c r="EW58" s="212"/>
      <c r="EX58" s="101"/>
      <c r="EY58" s="97"/>
      <c r="EZ58" s="213"/>
      <c r="FA58" s="213"/>
      <c r="FB58" s="213"/>
      <c r="FC58" s="212"/>
      <c r="FD58" s="212"/>
      <c r="FE58" s="101"/>
      <c r="FF58" s="97"/>
      <c r="FG58" s="213"/>
      <c r="FH58" s="213"/>
      <c r="FI58" s="213"/>
      <c r="FJ58" s="212"/>
      <c r="FK58" s="212"/>
      <c r="FL58" s="101"/>
      <c r="FM58" s="97"/>
      <c r="FN58" s="213"/>
      <c r="FO58" s="213"/>
      <c r="FP58" s="213"/>
      <c r="FQ58" s="212"/>
      <c r="FR58" s="212"/>
      <c r="FS58" s="101"/>
      <c r="FT58" s="97"/>
      <c r="FU58" s="213"/>
      <c r="FV58" s="213"/>
      <c r="FW58" s="213"/>
      <c r="FX58" s="212"/>
      <c r="FY58" s="212"/>
      <c r="FZ58" s="101"/>
      <c r="GA58" s="97"/>
      <c r="GB58" s="213"/>
      <c r="GC58" s="213"/>
      <c r="GD58" s="213"/>
      <c r="GE58" s="212"/>
      <c r="GF58" s="212"/>
      <c r="GG58" s="101"/>
      <c r="GH58" s="97"/>
      <c r="GI58" s="213"/>
      <c r="GJ58" s="213"/>
      <c r="GK58" s="213"/>
      <c r="GL58" s="212"/>
      <c r="GM58" s="212"/>
      <c r="GN58" s="101"/>
      <c r="GO58" s="97"/>
      <c r="GP58" s="213"/>
      <c r="GQ58" s="213"/>
      <c r="GR58" s="213"/>
      <c r="GS58" s="212"/>
      <c r="GT58" s="212"/>
      <c r="GU58" s="101"/>
      <c r="GV58" s="97"/>
      <c r="GW58" s="213"/>
      <c r="GX58" s="213"/>
      <c r="GY58" s="213"/>
      <c r="GZ58" s="212"/>
      <c r="HA58" s="212"/>
      <c r="HB58" s="101"/>
      <c r="HC58" s="97"/>
      <c r="HD58" s="213"/>
      <c r="HE58" s="213"/>
      <c r="HF58" s="213"/>
      <c r="HG58" s="212"/>
      <c r="HH58" s="212"/>
      <c r="HI58" s="101"/>
      <c r="HJ58" s="97"/>
      <c r="HK58" s="213"/>
      <c r="HL58" s="213"/>
      <c r="HM58" s="213"/>
      <c r="HN58" s="212"/>
      <c r="HO58" s="212"/>
      <c r="HP58" s="101"/>
      <c r="HQ58" s="97"/>
      <c r="HR58" s="213"/>
      <c r="HS58" s="213"/>
      <c r="HT58" s="213"/>
      <c r="HU58" s="212"/>
      <c r="HV58" s="212"/>
      <c r="HW58" s="101"/>
      <c r="HX58" s="97"/>
      <c r="HY58" s="213"/>
      <c r="HZ58" s="213"/>
      <c r="IA58" s="213"/>
      <c r="IB58" s="212"/>
      <c r="IC58" s="212"/>
      <c r="ID58" s="101"/>
      <c r="IE58" s="97"/>
      <c r="IF58" s="213"/>
      <c r="IG58" s="213"/>
      <c r="IH58" s="213"/>
      <c r="II58" s="212"/>
      <c r="IJ58" s="212"/>
      <c r="IK58" s="101"/>
      <c r="IL58" s="97"/>
      <c r="IM58" s="213"/>
      <c r="IN58" s="213"/>
      <c r="IO58" s="213"/>
      <c r="IP58" s="212"/>
      <c r="IQ58" s="212"/>
      <c r="IR58" s="101"/>
      <c r="IS58" s="97"/>
      <c r="IT58" s="213"/>
      <c r="IU58" s="213"/>
      <c r="IV58" s="213"/>
      <c r="IW58" s="212"/>
      <c r="IX58" s="212"/>
      <c r="IY58" s="101"/>
      <c r="IZ58" s="97"/>
      <c r="JA58" s="213"/>
      <c r="JB58" s="213"/>
      <c r="JC58" s="213"/>
      <c r="JD58" s="212"/>
      <c r="JE58" s="212"/>
      <c r="JF58" s="101"/>
      <c r="JG58" s="97"/>
      <c r="JH58" s="213"/>
      <c r="JI58" s="213"/>
      <c r="JJ58" s="213"/>
      <c r="JK58" s="212"/>
      <c r="JL58" s="212"/>
      <c r="JM58" s="101"/>
      <c r="JN58" s="97"/>
      <c r="JO58" s="213"/>
      <c r="JP58" s="213"/>
      <c r="JQ58" s="213"/>
      <c r="JR58" s="212"/>
      <c r="JS58" s="212"/>
      <c r="JT58" s="101"/>
      <c r="JU58" s="97"/>
      <c r="JV58" s="213"/>
      <c r="JW58" s="213"/>
      <c r="JX58" s="213"/>
      <c r="JY58" s="212"/>
      <c r="JZ58" s="212"/>
      <c r="KA58" s="101"/>
      <c r="KB58" s="97"/>
      <c r="KC58" s="213"/>
      <c r="KD58" s="213"/>
      <c r="KE58" s="213"/>
      <c r="KF58" s="212"/>
      <c r="KG58" s="212"/>
      <c r="KH58" s="101"/>
      <c r="KI58" s="97"/>
      <c r="KJ58" s="213"/>
      <c r="KK58" s="213"/>
      <c r="KL58" s="213"/>
      <c r="KM58" s="212"/>
      <c r="KN58" s="212"/>
      <c r="KO58" s="101"/>
      <c r="KP58" s="97"/>
      <c r="KQ58" s="213"/>
      <c r="KR58" s="213"/>
      <c r="KS58" s="213"/>
      <c r="KT58" s="212"/>
      <c r="KU58" s="212"/>
      <c r="KV58" s="101"/>
      <c r="KW58" s="97"/>
      <c r="KX58" s="213"/>
      <c r="KY58" s="213"/>
      <c r="KZ58" s="213"/>
      <c r="LA58" s="212"/>
      <c r="LB58" s="212"/>
      <c r="LC58" s="101"/>
      <c r="LD58" s="97"/>
      <c r="LE58" s="213"/>
      <c r="LF58" s="213"/>
      <c r="LG58" s="213"/>
      <c r="LH58" s="212"/>
      <c r="LI58" s="212"/>
      <c r="LJ58" s="101"/>
      <c r="LK58" s="97"/>
      <c r="LL58" s="213"/>
      <c r="LM58" s="213"/>
      <c r="LN58" s="213"/>
      <c r="LO58" s="212"/>
      <c r="LP58" s="212"/>
      <c r="LQ58" s="101"/>
      <c r="LR58" s="97"/>
      <c r="LS58" s="213"/>
      <c r="LT58" s="213"/>
      <c r="LU58" s="213"/>
      <c r="LV58" s="212"/>
      <c r="LW58" s="212"/>
      <c r="LX58" s="101"/>
      <c r="LY58" s="97"/>
      <c r="LZ58" s="213"/>
      <c r="MA58" s="213"/>
      <c r="MB58" s="213"/>
      <c r="MC58" s="212"/>
      <c r="MD58" s="212"/>
      <c r="ME58" s="101"/>
      <c r="MF58" s="97"/>
      <c r="MG58" s="213"/>
      <c r="MH58" s="213"/>
      <c r="MI58" s="213"/>
      <c r="MJ58" s="212"/>
      <c r="MK58" s="212"/>
      <c r="ML58" s="101"/>
      <c r="MM58" s="97"/>
      <c r="MN58" s="213"/>
      <c r="MO58" s="213"/>
      <c r="MP58" s="213"/>
      <c r="MQ58" s="212"/>
      <c r="MR58" s="212"/>
      <c r="MS58" s="101"/>
      <c r="MT58" s="97"/>
      <c r="MU58" s="213"/>
      <c r="MV58" s="213"/>
      <c r="MW58" s="213"/>
      <c r="MX58" s="212"/>
      <c r="MY58" s="212"/>
      <c r="MZ58" s="101"/>
      <c r="NA58" s="97"/>
      <c r="NB58" s="213"/>
      <c r="NC58" s="213"/>
      <c r="ND58" s="213"/>
      <c r="NE58" s="212"/>
      <c r="NF58" s="212"/>
      <c r="NG58" s="101"/>
      <c r="NH58" s="97"/>
      <c r="NI58" s="213"/>
      <c r="NJ58" s="213"/>
      <c r="NK58" s="213"/>
      <c r="NL58" s="212"/>
      <c r="NM58" s="212"/>
      <c r="NN58" s="101"/>
      <c r="NO58" s="97"/>
      <c r="NP58" s="213"/>
      <c r="NQ58" s="213"/>
      <c r="NR58" s="213"/>
      <c r="NS58" s="212"/>
      <c r="NT58" s="212"/>
      <c r="NU58" s="101"/>
      <c r="NV58" s="97"/>
      <c r="NW58" s="213"/>
      <c r="NX58" s="213"/>
      <c r="NY58" s="213"/>
      <c r="NZ58" s="212"/>
      <c r="OA58" s="212"/>
      <c r="OB58" s="101"/>
      <c r="OC58" s="97"/>
      <c r="OD58" s="213"/>
      <c r="OE58" s="213"/>
      <c r="OF58" s="213"/>
      <c r="OG58" s="212"/>
      <c r="OH58" s="212"/>
      <c r="OI58" s="101"/>
      <c r="OJ58" s="97"/>
      <c r="OK58" s="213"/>
      <c r="OL58" s="213"/>
      <c r="OM58" s="213"/>
      <c r="ON58" s="212"/>
      <c r="OO58" s="212"/>
      <c r="OP58" s="101"/>
      <c r="OQ58" s="97"/>
      <c r="OR58" s="213"/>
      <c r="OS58" s="213"/>
      <c r="OT58" s="213"/>
      <c r="OU58" s="212"/>
      <c r="OV58" s="212"/>
      <c r="OW58" s="101"/>
      <c r="OX58" s="97"/>
      <c r="OY58" s="213"/>
      <c r="OZ58" s="213"/>
      <c r="PA58" s="213"/>
      <c r="PB58" s="212"/>
      <c r="PC58" s="212"/>
      <c r="PD58" s="101"/>
      <c r="PE58" s="97"/>
      <c r="PF58" s="213"/>
      <c r="PG58" s="213"/>
      <c r="PH58" s="213"/>
      <c r="PI58" s="212"/>
      <c r="PJ58" s="212"/>
      <c r="PK58" s="101"/>
      <c r="PL58" s="97"/>
      <c r="PM58" s="213"/>
      <c r="PN58" s="213"/>
      <c r="PO58" s="213"/>
      <c r="PP58" s="212"/>
      <c r="PQ58" s="212"/>
      <c r="PR58" s="101"/>
      <c r="PS58" s="97"/>
      <c r="PT58" s="213"/>
      <c r="PU58" s="213"/>
      <c r="PV58" s="213"/>
      <c r="PW58" s="212"/>
      <c r="PX58" s="212"/>
      <c r="PY58" s="101"/>
      <c r="PZ58" s="97"/>
      <c r="QA58" s="213"/>
      <c r="QB58" s="213"/>
      <c r="QC58" s="213"/>
      <c r="QD58" s="212"/>
      <c r="QE58" s="212"/>
      <c r="QF58" s="101"/>
      <c r="QG58" s="97"/>
      <c r="QH58" s="213"/>
      <c r="QI58" s="213"/>
      <c r="QJ58" s="213"/>
      <c r="QK58" s="212"/>
      <c r="QL58" s="212"/>
      <c r="QM58" s="101"/>
      <c r="QN58" s="97"/>
      <c r="QO58" s="213"/>
      <c r="QP58" s="213"/>
      <c r="QQ58" s="213"/>
      <c r="QR58" s="212"/>
      <c r="QS58" s="212"/>
      <c r="QT58" s="101"/>
      <c r="QU58" s="97"/>
      <c r="QV58" s="213"/>
      <c r="QW58" s="213"/>
      <c r="QX58" s="213"/>
      <c r="QY58" s="212"/>
      <c r="QZ58" s="212"/>
      <c r="RA58" s="101"/>
      <c r="RB58" s="97"/>
      <c r="RC58" s="213"/>
      <c r="RD58" s="213"/>
      <c r="RE58" s="213"/>
      <c r="RF58" s="212"/>
      <c r="RG58" s="212"/>
      <c r="RH58" s="101"/>
      <c r="RI58" s="97"/>
      <c r="RJ58" s="213"/>
      <c r="RK58" s="213"/>
      <c r="RL58" s="213"/>
      <c r="RM58" s="212"/>
      <c r="RN58" s="212"/>
      <c r="RO58" s="101"/>
      <c r="RP58" s="97"/>
      <c r="RQ58" s="213"/>
      <c r="RR58" s="213"/>
      <c r="RS58" s="213"/>
      <c r="RT58" s="212"/>
      <c r="RU58" s="212"/>
      <c r="RV58" s="101"/>
      <c r="RW58" s="97"/>
      <c r="RX58" s="213"/>
      <c r="RY58" s="213"/>
      <c r="RZ58" s="213"/>
      <c r="SA58" s="212"/>
      <c r="SB58" s="212"/>
      <c r="SC58" s="101"/>
      <c r="SD58" s="97"/>
      <c r="SE58" s="213"/>
      <c r="SF58" s="213"/>
      <c r="SG58" s="213"/>
      <c r="SH58" s="212"/>
      <c r="SI58" s="212"/>
      <c r="SJ58" s="101"/>
      <c r="SK58" s="97"/>
      <c r="SL58" s="213"/>
      <c r="SM58" s="213"/>
      <c r="SN58" s="213"/>
      <c r="SO58" s="212"/>
      <c r="SP58" s="212"/>
      <c r="SQ58" s="101"/>
      <c r="SR58" s="97"/>
      <c r="SS58" s="213"/>
      <c r="ST58" s="213"/>
      <c r="SU58" s="213"/>
      <c r="SV58" s="212"/>
      <c r="SW58" s="212"/>
      <c r="SX58" s="101"/>
      <c r="SY58" s="97"/>
      <c r="SZ58" s="213"/>
      <c r="TA58" s="213"/>
      <c r="TB58" s="213"/>
      <c r="TC58" s="212"/>
      <c r="TD58" s="212"/>
      <c r="TE58" s="101"/>
      <c r="TF58" s="97"/>
      <c r="TG58" s="213"/>
      <c r="TH58" s="213"/>
      <c r="TI58" s="213"/>
      <c r="TJ58" s="212"/>
      <c r="TK58" s="212"/>
      <c r="TL58" s="101"/>
      <c r="TM58" s="97"/>
      <c r="TN58" s="213"/>
      <c r="TO58" s="213"/>
      <c r="TP58" s="213"/>
      <c r="TQ58" s="212"/>
      <c r="TR58" s="212"/>
      <c r="TS58" s="101"/>
      <c r="TT58" s="97"/>
      <c r="TU58" s="213"/>
      <c r="TV58" s="213"/>
      <c r="TW58" s="213"/>
      <c r="TX58" s="212"/>
      <c r="TY58" s="212"/>
      <c r="TZ58" s="101"/>
      <c r="UA58" s="97"/>
      <c r="UB58" s="213"/>
      <c r="UC58" s="213"/>
      <c r="UD58" s="213"/>
      <c r="UE58" s="212"/>
      <c r="UF58" s="212"/>
      <c r="UG58" s="101"/>
      <c r="UH58" s="97"/>
      <c r="UI58" s="213"/>
      <c r="UJ58" s="213"/>
      <c r="UK58" s="213"/>
      <c r="UL58" s="212"/>
      <c r="UM58" s="212"/>
      <c r="UN58" s="101"/>
      <c r="UO58" s="97"/>
      <c r="UP58" s="213"/>
      <c r="UQ58" s="213"/>
      <c r="UR58" s="213"/>
      <c r="US58" s="212"/>
      <c r="UT58" s="212"/>
      <c r="UU58" s="101"/>
      <c r="UV58" s="97"/>
      <c r="UW58" s="213"/>
      <c r="UX58" s="213"/>
      <c r="UY58" s="213"/>
      <c r="UZ58" s="212"/>
      <c r="VA58" s="212"/>
      <c r="VB58" s="101"/>
      <c r="VC58" s="97"/>
      <c r="VD58" s="213"/>
      <c r="VE58" s="213"/>
      <c r="VF58" s="213"/>
      <c r="VG58" s="212"/>
      <c r="VH58" s="212"/>
      <c r="VI58" s="101"/>
      <c r="VJ58" s="97"/>
      <c r="VK58" s="213"/>
      <c r="VL58" s="213"/>
      <c r="VM58" s="213"/>
      <c r="VN58" s="212"/>
      <c r="VO58" s="212"/>
      <c r="VP58" s="101"/>
      <c r="VQ58" s="97"/>
      <c r="VR58" s="213"/>
      <c r="VS58" s="213"/>
      <c r="VT58" s="213"/>
      <c r="VU58" s="212"/>
      <c r="VV58" s="212"/>
      <c r="VW58" s="101"/>
      <c r="VX58" s="97"/>
      <c r="VY58" s="213"/>
      <c r="VZ58" s="213"/>
      <c r="WA58" s="213"/>
      <c r="WB58" s="212"/>
      <c r="WC58" s="212"/>
      <c r="WD58" s="101"/>
      <c r="WE58" s="97"/>
      <c r="WF58" s="213"/>
      <c r="WG58" s="213"/>
      <c r="WH58" s="213"/>
      <c r="WI58" s="212"/>
      <c r="WJ58" s="212"/>
      <c r="WK58" s="101"/>
      <c r="WL58" s="97"/>
      <c r="WM58" s="213"/>
      <c r="WN58" s="213"/>
      <c r="WO58" s="213"/>
      <c r="WP58" s="212"/>
      <c r="WQ58" s="212"/>
      <c r="WR58" s="101"/>
      <c r="WS58" s="97"/>
      <c r="WT58" s="213"/>
      <c r="WU58" s="213"/>
      <c r="WV58" s="213"/>
      <c r="WW58" s="212"/>
      <c r="WX58" s="212"/>
      <c r="WY58" s="101"/>
      <c r="WZ58" s="97"/>
      <c r="XA58" s="213"/>
      <c r="XB58" s="213"/>
      <c r="XC58" s="213"/>
      <c r="XD58" s="212"/>
      <c r="XE58" s="212"/>
      <c r="XF58" s="101"/>
      <c r="XG58" s="97"/>
      <c r="XH58" s="213"/>
      <c r="XI58" s="213"/>
      <c r="XJ58" s="213"/>
      <c r="XK58" s="212"/>
      <c r="XL58" s="212"/>
      <c r="XM58" s="101"/>
      <c r="XN58" s="97"/>
      <c r="XO58" s="213"/>
      <c r="XP58" s="213"/>
      <c r="XQ58" s="213"/>
      <c r="XR58" s="212"/>
      <c r="XS58" s="212"/>
      <c r="XT58" s="101"/>
      <c r="XU58" s="97"/>
      <c r="XV58" s="213"/>
      <c r="XW58" s="213"/>
      <c r="XX58" s="213"/>
      <c r="XY58" s="212"/>
      <c r="XZ58" s="212"/>
      <c r="YA58" s="101"/>
      <c r="YB58" s="97"/>
      <c r="YC58" s="213"/>
      <c r="YD58" s="213"/>
      <c r="YE58" s="213"/>
      <c r="YF58" s="212"/>
      <c r="YG58" s="212"/>
      <c r="YH58" s="101"/>
      <c r="YI58" s="97"/>
      <c r="YJ58" s="213"/>
      <c r="YK58" s="213"/>
      <c r="YL58" s="213"/>
      <c r="YM58" s="212"/>
      <c r="YN58" s="212"/>
      <c r="YO58" s="101"/>
      <c r="YP58" s="97"/>
      <c r="YQ58" s="213"/>
      <c r="YR58" s="213"/>
      <c r="YS58" s="213"/>
      <c r="YT58" s="212"/>
      <c r="YU58" s="212"/>
      <c r="YV58" s="101"/>
      <c r="YW58" s="97"/>
      <c r="YX58" s="213"/>
      <c r="YY58" s="213"/>
      <c r="YZ58" s="213"/>
      <c r="ZA58" s="212"/>
      <c r="ZB58" s="212"/>
      <c r="ZC58" s="101"/>
      <c r="ZD58" s="97"/>
      <c r="ZE58" s="213"/>
      <c r="ZF58" s="213"/>
      <c r="ZG58" s="213"/>
      <c r="ZH58" s="212"/>
      <c r="ZI58" s="212"/>
      <c r="ZJ58" s="101"/>
      <c r="ZK58" s="97"/>
      <c r="ZL58" s="213"/>
      <c r="ZM58" s="213"/>
      <c r="ZN58" s="213"/>
      <c r="ZO58" s="212"/>
      <c r="ZP58" s="212"/>
      <c r="ZQ58" s="101"/>
      <c r="ZR58" s="97"/>
      <c r="ZS58" s="213"/>
      <c r="ZT58" s="213"/>
      <c r="ZU58" s="213"/>
      <c r="ZV58" s="212"/>
      <c r="ZW58" s="212"/>
      <c r="ZX58" s="101"/>
      <c r="ZY58" s="97"/>
      <c r="ZZ58" s="213"/>
      <c r="AAA58" s="213"/>
      <c r="AAB58" s="213"/>
      <c r="AAC58" s="212"/>
      <c r="AAD58" s="212"/>
      <c r="AAE58" s="101"/>
      <c r="AAF58" s="97"/>
      <c r="AAG58" s="213"/>
      <c r="AAH58" s="213"/>
      <c r="AAI58" s="213"/>
      <c r="AAJ58" s="212"/>
      <c r="AAK58" s="212"/>
      <c r="AAL58" s="101"/>
      <c r="AAM58" s="97"/>
      <c r="AAN58" s="213"/>
      <c r="AAO58" s="213"/>
      <c r="AAP58" s="213"/>
      <c r="AAQ58" s="212"/>
      <c r="AAR58" s="212"/>
      <c r="AAS58" s="101"/>
      <c r="AAT58" s="97"/>
      <c r="AAU58" s="213"/>
      <c r="AAV58" s="213"/>
      <c r="AAW58" s="213"/>
      <c r="AAX58" s="212"/>
      <c r="AAY58" s="212"/>
      <c r="AAZ58" s="101"/>
      <c r="ABA58" s="97"/>
      <c r="ABB58" s="213"/>
      <c r="ABC58" s="213"/>
      <c r="ABD58" s="213"/>
      <c r="ABE58" s="212"/>
      <c r="ABF58" s="212"/>
      <c r="ABG58" s="101"/>
      <c r="ABH58" s="97"/>
      <c r="ABI58" s="213"/>
      <c r="ABJ58" s="213"/>
      <c r="ABK58" s="213"/>
      <c r="ABL58" s="212"/>
      <c r="ABM58" s="212"/>
      <c r="ABN58" s="101"/>
      <c r="ABO58" s="97"/>
      <c r="ABP58" s="213"/>
      <c r="ABQ58" s="213"/>
      <c r="ABR58" s="213"/>
      <c r="ABS58" s="212"/>
      <c r="ABT58" s="212"/>
      <c r="ABU58" s="101"/>
      <c r="ABV58" s="97"/>
      <c r="ABW58" s="213"/>
      <c r="ABX58" s="213"/>
      <c r="ABY58" s="213"/>
      <c r="ABZ58" s="212"/>
      <c r="ACA58" s="212"/>
      <c r="ACB58" s="101"/>
      <c r="ACC58" s="97"/>
      <c r="ACD58" s="213"/>
      <c r="ACE58" s="213"/>
      <c r="ACF58" s="213"/>
      <c r="ACG58" s="212"/>
      <c r="ACH58" s="212"/>
      <c r="ACI58" s="101"/>
      <c r="ACJ58" s="97"/>
      <c r="ACK58" s="213"/>
      <c r="ACL58" s="213"/>
      <c r="ACM58" s="213"/>
      <c r="ACN58" s="212"/>
      <c r="ACO58" s="212"/>
      <c r="ACP58" s="101"/>
      <c r="ACQ58" s="97"/>
      <c r="ACR58" s="213"/>
      <c r="ACS58" s="213"/>
      <c r="ACT58" s="213"/>
      <c r="ACU58" s="212"/>
      <c r="ACV58" s="212"/>
      <c r="ACW58" s="101"/>
      <c r="ACX58" s="97"/>
      <c r="ACY58" s="213"/>
      <c r="ACZ58" s="213"/>
      <c r="ADA58" s="213"/>
      <c r="ADB58" s="212"/>
      <c r="ADC58" s="212"/>
      <c r="ADD58" s="101"/>
      <c r="ADE58" s="97"/>
      <c r="ADF58" s="213"/>
      <c r="ADG58" s="213"/>
      <c r="ADH58" s="213"/>
      <c r="ADI58" s="212"/>
      <c r="ADJ58" s="212"/>
      <c r="ADK58" s="101"/>
      <c r="ADL58" s="97"/>
      <c r="ADM58" s="213"/>
      <c r="ADN58" s="213"/>
      <c r="ADO58" s="213"/>
      <c r="ADP58" s="212"/>
      <c r="ADQ58" s="212"/>
      <c r="ADR58" s="101"/>
      <c r="ADS58" s="97"/>
      <c r="ADT58" s="213"/>
      <c r="ADU58" s="213"/>
      <c r="ADV58" s="213"/>
      <c r="ADW58" s="212"/>
      <c r="ADX58" s="212"/>
      <c r="ADY58" s="101"/>
      <c r="ADZ58" s="97"/>
      <c r="AEA58" s="213"/>
      <c r="AEB58" s="213"/>
      <c r="AEC58" s="213"/>
      <c r="AED58" s="212"/>
      <c r="AEE58" s="212"/>
      <c r="AEF58" s="101"/>
      <c r="AEG58" s="97"/>
      <c r="AEH58" s="213"/>
      <c r="AEI58" s="213"/>
      <c r="AEJ58" s="213"/>
      <c r="AEK58" s="212"/>
      <c r="AEL58" s="212"/>
      <c r="AEM58" s="101"/>
      <c r="AEN58" s="97"/>
      <c r="AEO58" s="213"/>
      <c r="AEP58" s="213"/>
      <c r="AEQ58" s="213"/>
      <c r="AER58" s="212"/>
      <c r="AES58" s="212"/>
      <c r="AET58" s="101"/>
      <c r="AEU58" s="97"/>
      <c r="AEV58" s="213"/>
      <c r="AEW58" s="213"/>
      <c r="AEX58" s="213"/>
      <c r="AEY58" s="212"/>
      <c r="AEZ58" s="212"/>
      <c r="AFA58" s="101"/>
      <c r="AFB58" s="97"/>
      <c r="AFC58" s="213"/>
      <c r="AFD58" s="213"/>
      <c r="AFE58" s="213"/>
      <c r="AFF58" s="212"/>
      <c r="AFG58" s="212"/>
      <c r="AFH58" s="101"/>
      <c r="AFI58" s="97"/>
      <c r="AFJ58" s="213"/>
      <c r="AFK58" s="213"/>
      <c r="AFL58" s="213"/>
      <c r="AFM58" s="212"/>
      <c r="AFN58" s="212"/>
      <c r="AFO58" s="101"/>
      <c r="AFP58" s="97"/>
      <c r="AFQ58" s="213"/>
      <c r="AFR58" s="213"/>
      <c r="AFS58" s="213"/>
      <c r="AFT58" s="212"/>
      <c r="AFU58" s="212"/>
      <c r="AFV58" s="101"/>
      <c r="AFW58" s="97"/>
      <c r="AFX58" s="213"/>
      <c r="AFY58" s="213"/>
      <c r="AFZ58" s="213"/>
      <c r="AGA58" s="212"/>
      <c r="AGB58" s="212"/>
      <c r="AGC58" s="101"/>
      <c r="AGD58" s="97"/>
      <c r="AGE58" s="213"/>
      <c r="AGF58" s="213"/>
      <c r="AGG58" s="213"/>
      <c r="AGH58" s="212"/>
      <c r="AGI58" s="212"/>
      <c r="AGJ58" s="101"/>
      <c r="AGK58" s="97"/>
      <c r="AGL58" s="213"/>
      <c r="AGM58" s="213"/>
      <c r="AGN58" s="213"/>
      <c r="AGO58" s="212"/>
      <c r="AGP58" s="212"/>
      <c r="AGQ58" s="101"/>
      <c r="AGR58" s="97"/>
      <c r="AGS58" s="213"/>
      <c r="AGT58" s="213"/>
      <c r="AGU58" s="213"/>
      <c r="AGV58" s="212"/>
      <c r="AGW58" s="212"/>
      <c r="AGX58" s="101"/>
      <c r="AGY58" s="97"/>
      <c r="AGZ58" s="213"/>
      <c r="AHA58" s="213"/>
      <c r="AHB58" s="213"/>
      <c r="AHC58" s="212"/>
      <c r="AHD58" s="212"/>
      <c r="AHE58" s="101"/>
      <c r="AHF58" s="97"/>
      <c r="AHG58" s="213"/>
      <c r="AHH58" s="213"/>
      <c r="AHI58" s="213"/>
      <c r="AHJ58" s="212"/>
      <c r="AHK58" s="212"/>
      <c r="AHL58" s="101"/>
      <c r="AHM58" s="97"/>
      <c r="AHN58" s="213"/>
      <c r="AHO58" s="213"/>
      <c r="AHP58" s="213"/>
      <c r="AHQ58" s="212"/>
      <c r="AHR58" s="212"/>
      <c r="AHS58" s="101"/>
      <c r="AHT58" s="97"/>
      <c r="AHU58" s="213"/>
      <c r="AHV58" s="213"/>
      <c r="AHW58" s="213"/>
      <c r="AHX58" s="212"/>
      <c r="AHY58" s="212"/>
      <c r="AHZ58" s="101"/>
      <c r="AIA58" s="97"/>
      <c r="AIB58" s="213"/>
      <c r="AIC58" s="213"/>
      <c r="AID58" s="213"/>
      <c r="AIE58" s="212"/>
      <c r="AIF58" s="212"/>
      <c r="AIG58" s="101"/>
      <c r="AIH58" s="97"/>
      <c r="AII58" s="213"/>
      <c r="AIJ58" s="213"/>
      <c r="AIK58" s="213"/>
      <c r="AIL58" s="212"/>
      <c r="AIM58" s="212"/>
      <c r="AIN58" s="101"/>
      <c r="AIO58" s="97"/>
      <c r="AIP58" s="213"/>
      <c r="AIQ58" s="213"/>
      <c r="AIR58" s="213"/>
      <c r="AIS58" s="212"/>
      <c r="AIT58" s="212"/>
      <c r="AIU58" s="101"/>
      <c r="AIV58" s="97"/>
      <c r="AIW58" s="213"/>
      <c r="AIX58" s="213"/>
      <c r="AIY58" s="213"/>
      <c r="AIZ58" s="212"/>
      <c r="AJA58" s="212"/>
      <c r="AJB58" s="101"/>
      <c r="AJC58" s="97"/>
      <c r="AJD58" s="213"/>
      <c r="AJE58" s="213"/>
      <c r="AJF58" s="213"/>
      <c r="AJG58" s="212"/>
      <c r="AJH58" s="212"/>
      <c r="AJI58" s="101"/>
      <c r="AJJ58" s="97"/>
      <c r="AJK58" s="213"/>
      <c r="AJL58" s="213"/>
      <c r="AJM58" s="213"/>
      <c r="AJN58" s="212"/>
      <c r="AJO58" s="212"/>
      <c r="AJP58" s="101"/>
      <c r="AJQ58" s="97"/>
      <c r="AJR58" s="213"/>
      <c r="AJS58" s="213"/>
      <c r="AJT58" s="213"/>
      <c r="AJU58" s="212"/>
      <c r="AJV58" s="212"/>
      <c r="AJW58" s="101"/>
      <c r="AJX58" s="97"/>
      <c r="AJY58" s="213"/>
      <c r="AJZ58" s="213"/>
      <c r="AKA58" s="213"/>
      <c r="AKB58" s="212"/>
      <c r="AKC58" s="212"/>
      <c r="AKD58" s="101"/>
      <c r="AKE58" s="97"/>
      <c r="AKF58" s="213"/>
      <c r="AKG58" s="213"/>
      <c r="AKH58" s="213"/>
      <c r="AKI58" s="212"/>
      <c r="AKJ58" s="212"/>
      <c r="AKK58" s="101"/>
      <c r="AKL58" s="97"/>
      <c r="AKM58" s="213"/>
      <c r="AKN58" s="213"/>
      <c r="AKO58" s="213"/>
      <c r="AKP58" s="212"/>
      <c r="AKQ58" s="212"/>
      <c r="AKR58" s="101"/>
      <c r="AKS58" s="97"/>
      <c r="AKT58" s="213"/>
      <c r="AKU58" s="213"/>
      <c r="AKV58" s="213"/>
      <c r="AKW58" s="212"/>
      <c r="AKX58" s="212"/>
      <c r="AKY58" s="101"/>
      <c r="AKZ58" s="97"/>
      <c r="ALA58" s="213"/>
      <c r="ALB58" s="213"/>
      <c r="ALC58" s="213"/>
      <c r="ALD58" s="212"/>
      <c r="ALE58" s="212"/>
      <c r="ALF58" s="101"/>
      <c r="ALG58" s="97"/>
      <c r="ALH58" s="213"/>
      <c r="ALI58" s="213"/>
      <c r="ALJ58" s="213"/>
      <c r="ALK58" s="212"/>
      <c r="ALL58" s="212"/>
      <c r="ALM58" s="101"/>
      <c r="ALN58" s="97"/>
      <c r="ALO58" s="213"/>
      <c r="ALP58" s="213"/>
      <c r="ALQ58" s="213"/>
      <c r="ALR58" s="212"/>
      <c r="ALS58" s="212"/>
      <c r="ALT58" s="101"/>
      <c r="ALU58" s="97"/>
      <c r="ALV58" s="213"/>
      <c r="ALW58" s="213"/>
      <c r="ALX58" s="213"/>
      <c r="ALY58" s="212"/>
      <c r="ALZ58" s="212"/>
      <c r="AMA58" s="101"/>
      <c r="AMB58" s="97"/>
      <c r="AMC58" s="213"/>
      <c r="AMD58" s="213"/>
      <c r="AME58" s="213"/>
      <c r="AMF58" s="212"/>
      <c r="AMG58" s="212"/>
      <c r="AMH58" s="101"/>
      <c r="AMI58" s="97"/>
    </row>
    <row r="59" spans="1:1023" s="114" customFormat="1" ht="42" customHeight="1" x14ac:dyDescent="0.2">
      <c r="A59" s="85" t="s">
        <v>41</v>
      </c>
      <c r="B59" s="193" t="s">
        <v>42</v>
      </c>
      <c r="C59" s="193"/>
      <c r="D59" s="193"/>
      <c r="E59" s="103" t="s">
        <v>43</v>
      </c>
      <c r="F59" s="104"/>
      <c r="G59" s="105" t="s">
        <v>44</v>
      </c>
      <c r="H59" s="106"/>
      <c r="I59" s="107"/>
      <c r="J59" s="108" t="s">
        <v>21</v>
      </c>
      <c r="K59" s="109"/>
      <c r="L59" s="110"/>
      <c r="M59" s="110"/>
      <c r="N59" s="111"/>
      <c r="O59" s="106"/>
      <c r="P59" s="214"/>
      <c r="Q59" s="214"/>
      <c r="R59" s="214"/>
      <c r="S59" s="215"/>
      <c r="T59" s="215"/>
      <c r="U59" s="111"/>
      <c r="V59" s="106"/>
      <c r="W59" s="214"/>
      <c r="X59" s="214"/>
      <c r="Y59" s="214"/>
      <c r="Z59" s="215"/>
      <c r="AA59" s="215"/>
      <c r="AB59" s="111"/>
      <c r="AC59" s="106"/>
      <c r="AD59" s="214"/>
      <c r="AE59" s="214"/>
      <c r="AF59" s="214"/>
      <c r="AG59" s="215"/>
      <c r="AH59" s="215"/>
      <c r="AI59" s="111"/>
      <c r="AJ59" s="106"/>
      <c r="AK59" s="214"/>
      <c r="AL59" s="214"/>
      <c r="AM59" s="214"/>
      <c r="AN59" s="215"/>
      <c r="AO59" s="215"/>
      <c r="AP59" s="111"/>
      <c r="AQ59" s="106"/>
      <c r="AR59" s="214"/>
      <c r="AS59" s="214"/>
      <c r="AT59" s="214"/>
      <c r="AU59" s="215"/>
      <c r="AV59" s="215"/>
      <c r="AW59" s="111"/>
      <c r="AX59" s="106"/>
      <c r="AY59" s="214"/>
      <c r="AZ59" s="214"/>
      <c r="BA59" s="214"/>
      <c r="BB59" s="215"/>
      <c r="BC59" s="215"/>
      <c r="BD59" s="111"/>
      <c r="BE59" s="106"/>
      <c r="BF59" s="214"/>
      <c r="BG59" s="214"/>
      <c r="BH59" s="214"/>
      <c r="BI59" s="215"/>
      <c r="BJ59" s="215"/>
      <c r="BK59" s="111"/>
      <c r="BL59" s="106"/>
      <c r="BM59" s="214"/>
      <c r="BN59" s="214"/>
      <c r="BO59" s="214"/>
      <c r="BP59" s="190"/>
      <c r="BQ59" s="190"/>
      <c r="BR59" s="112"/>
      <c r="BS59" s="113"/>
      <c r="BT59" s="216"/>
      <c r="BU59" s="216"/>
      <c r="BV59" s="216"/>
      <c r="BW59" s="190"/>
      <c r="BX59" s="190"/>
      <c r="BY59" s="112"/>
      <c r="BZ59" s="113"/>
      <c r="CA59" s="216"/>
      <c r="CB59" s="216"/>
      <c r="CC59" s="216"/>
      <c r="CD59" s="190"/>
      <c r="CE59" s="190"/>
      <c r="CF59" s="112"/>
      <c r="CG59" s="113"/>
      <c r="CH59" s="216"/>
      <c r="CI59" s="216"/>
      <c r="CJ59" s="216"/>
      <c r="CK59" s="190"/>
      <c r="CL59" s="190"/>
      <c r="CM59" s="112"/>
      <c r="CN59" s="113"/>
      <c r="CO59" s="216"/>
      <c r="CP59" s="216"/>
      <c r="CQ59" s="216"/>
      <c r="CR59" s="190"/>
      <c r="CS59" s="190"/>
      <c r="CT59" s="112"/>
      <c r="CU59" s="113"/>
      <c r="CV59" s="216"/>
      <c r="CW59" s="216"/>
      <c r="CX59" s="216"/>
      <c r="CY59" s="190"/>
      <c r="CZ59" s="190"/>
      <c r="DA59" s="112"/>
      <c r="DB59" s="113"/>
      <c r="DC59" s="216"/>
      <c r="DD59" s="216"/>
      <c r="DE59" s="216"/>
      <c r="DF59" s="190"/>
      <c r="DG59" s="190"/>
      <c r="DH59" s="112"/>
      <c r="DI59" s="113"/>
      <c r="DJ59" s="216"/>
      <c r="DK59" s="216"/>
      <c r="DL59" s="216"/>
      <c r="DM59" s="190"/>
      <c r="DN59" s="190"/>
      <c r="DO59" s="112"/>
      <c r="DP59" s="113"/>
      <c r="DQ59" s="216"/>
      <c r="DR59" s="216"/>
      <c r="DS59" s="216"/>
      <c r="DT59" s="190"/>
      <c r="DU59" s="190"/>
      <c r="DV59" s="112"/>
      <c r="DW59" s="113"/>
      <c r="DX59" s="216"/>
      <c r="DY59" s="216"/>
      <c r="DZ59" s="216"/>
      <c r="EA59" s="190"/>
      <c r="EB59" s="190"/>
      <c r="EC59" s="112"/>
      <c r="ED59" s="113"/>
      <c r="EE59" s="216"/>
      <c r="EF59" s="216"/>
      <c r="EG59" s="216"/>
      <c r="EH59" s="190"/>
      <c r="EI59" s="190"/>
      <c r="EJ59" s="112"/>
      <c r="EK59" s="113"/>
      <c r="EL59" s="216"/>
      <c r="EM59" s="216"/>
      <c r="EN59" s="216"/>
      <c r="EO59" s="190"/>
      <c r="EP59" s="190"/>
      <c r="EQ59" s="112"/>
      <c r="ER59" s="113"/>
      <c r="ES59" s="216"/>
      <c r="ET59" s="216"/>
      <c r="EU59" s="216"/>
      <c r="EV59" s="190"/>
      <c r="EW59" s="190"/>
      <c r="EX59" s="112"/>
      <c r="EY59" s="113"/>
      <c r="EZ59" s="216"/>
      <c r="FA59" s="216"/>
      <c r="FB59" s="216"/>
      <c r="FC59" s="190"/>
      <c r="FD59" s="190"/>
      <c r="FE59" s="112"/>
      <c r="FF59" s="113"/>
      <c r="FG59" s="216"/>
      <c r="FH59" s="216"/>
      <c r="FI59" s="216"/>
      <c r="FJ59" s="190"/>
      <c r="FK59" s="190"/>
      <c r="FL59" s="112"/>
      <c r="FM59" s="113"/>
      <c r="FN59" s="216"/>
      <c r="FO59" s="216"/>
      <c r="FP59" s="216"/>
      <c r="FQ59" s="190"/>
      <c r="FR59" s="190"/>
      <c r="FS59" s="112"/>
      <c r="FT59" s="113"/>
      <c r="FU59" s="216"/>
      <c r="FV59" s="216"/>
      <c r="FW59" s="216"/>
      <c r="FX59" s="190"/>
      <c r="FY59" s="190"/>
      <c r="FZ59" s="112"/>
      <c r="GA59" s="113"/>
      <c r="GB59" s="216"/>
      <c r="GC59" s="216"/>
      <c r="GD59" s="216"/>
      <c r="GE59" s="190"/>
      <c r="GF59" s="190"/>
      <c r="GG59" s="112"/>
      <c r="GH59" s="113"/>
      <c r="GI59" s="216"/>
      <c r="GJ59" s="216"/>
      <c r="GK59" s="216"/>
      <c r="GL59" s="190"/>
      <c r="GM59" s="190"/>
      <c r="GN59" s="112"/>
      <c r="GO59" s="113"/>
      <c r="GP59" s="216"/>
      <c r="GQ59" s="216"/>
      <c r="GR59" s="216"/>
      <c r="GS59" s="190"/>
      <c r="GT59" s="190"/>
      <c r="GU59" s="112"/>
      <c r="GV59" s="113"/>
      <c r="GW59" s="216"/>
      <c r="GX59" s="216"/>
      <c r="GY59" s="216"/>
      <c r="GZ59" s="190"/>
      <c r="HA59" s="190"/>
      <c r="HB59" s="112"/>
      <c r="HC59" s="113"/>
      <c r="HD59" s="216"/>
      <c r="HE59" s="216"/>
      <c r="HF59" s="216"/>
      <c r="HG59" s="190"/>
      <c r="HH59" s="190"/>
      <c r="HI59" s="112"/>
      <c r="HJ59" s="113"/>
      <c r="HK59" s="216"/>
      <c r="HL59" s="216"/>
      <c r="HM59" s="216"/>
      <c r="HN59" s="190"/>
      <c r="HO59" s="190"/>
      <c r="HP59" s="112"/>
      <c r="HQ59" s="113"/>
      <c r="HR59" s="216"/>
      <c r="HS59" s="216"/>
      <c r="HT59" s="216"/>
      <c r="HU59" s="190"/>
      <c r="HV59" s="190"/>
      <c r="HW59" s="112"/>
      <c r="HX59" s="113"/>
      <c r="HY59" s="216"/>
      <c r="HZ59" s="216"/>
      <c r="IA59" s="216"/>
      <c r="IB59" s="190"/>
      <c r="IC59" s="190"/>
      <c r="ID59" s="112"/>
      <c r="IE59" s="113"/>
      <c r="IF59" s="216"/>
      <c r="IG59" s="216"/>
      <c r="IH59" s="216"/>
      <c r="II59" s="190"/>
      <c r="IJ59" s="190"/>
      <c r="IK59" s="112"/>
      <c r="IL59" s="113"/>
      <c r="IM59" s="216"/>
      <c r="IN59" s="216"/>
      <c r="IO59" s="216"/>
      <c r="IP59" s="190"/>
      <c r="IQ59" s="190"/>
      <c r="IR59" s="112"/>
      <c r="IS59" s="113"/>
      <c r="IT59" s="216"/>
      <c r="IU59" s="216"/>
      <c r="IV59" s="216"/>
      <c r="IW59" s="190"/>
      <c r="IX59" s="190"/>
      <c r="IY59" s="112"/>
      <c r="IZ59" s="113"/>
      <c r="JA59" s="216"/>
      <c r="JB59" s="216"/>
      <c r="JC59" s="216"/>
      <c r="JD59" s="190"/>
      <c r="JE59" s="190"/>
      <c r="JF59" s="112"/>
      <c r="JG59" s="113"/>
      <c r="JH59" s="216"/>
      <c r="JI59" s="216"/>
      <c r="JJ59" s="216"/>
      <c r="JK59" s="190"/>
      <c r="JL59" s="190"/>
      <c r="JM59" s="112"/>
      <c r="JN59" s="113"/>
      <c r="JO59" s="216"/>
      <c r="JP59" s="216"/>
      <c r="JQ59" s="216"/>
      <c r="JR59" s="190"/>
      <c r="JS59" s="190"/>
      <c r="JT59" s="112"/>
      <c r="JU59" s="113"/>
      <c r="JV59" s="216"/>
      <c r="JW59" s="216"/>
      <c r="JX59" s="216"/>
      <c r="JY59" s="190"/>
      <c r="JZ59" s="190"/>
      <c r="KA59" s="112"/>
      <c r="KB59" s="113"/>
      <c r="KC59" s="216"/>
      <c r="KD59" s="216"/>
      <c r="KE59" s="216"/>
      <c r="KF59" s="190"/>
      <c r="KG59" s="190"/>
      <c r="KH59" s="112"/>
      <c r="KI59" s="113"/>
      <c r="KJ59" s="216"/>
      <c r="KK59" s="216"/>
      <c r="KL59" s="216"/>
      <c r="KM59" s="190"/>
      <c r="KN59" s="190"/>
      <c r="KO59" s="112"/>
      <c r="KP59" s="113"/>
      <c r="KQ59" s="216"/>
      <c r="KR59" s="216"/>
      <c r="KS59" s="216"/>
      <c r="KT59" s="190"/>
      <c r="KU59" s="190"/>
      <c r="KV59" s="112"/>
      <c r="KW59" s="113"/>
      <c r="KX59" s="216"/>
      <c r="KY59" s="216"/>
      <c r="KZ59" s="216"/>
      <c r="LA59" s="190"/>
      <c r="LB59" s="190"/>
      <c r="LC59" s="112"/>
      <c r="LD59" s="113"/>
      <c r="LE59" s="216"/>
      <c r="LF59" s="216"/>
      <c r="LG59" s="216"/>
      <c r="LH59" s="190"/>
      <c r="LI59" s="190"/>
      <c r="LJ59" s="112"/>
      <c r="LK59" s="113"/>
      <c r="LL59" s="216"/>
      <c r="LM59" s="216"/>
      <c r="LN59" s="216"/>
      <c r="LO59" s="190"/>
      <c r="LP59" s="190"/>
      <c r="LQ59" s="112"/>
      <c r="LR59" s="113"/>
      <c r="LS59" s="216"/>
      <c r="LT59" s="216"/>
      <c r="LU59" s="216"/>
      <c r="LV59" s="190"/>
      <c r="LW59" s="190"/>
      <c r="LX59" s="112"/>
      <c r="LY59" s="113"/>
      <c r="LZ59" s="216"/>
      <c r="MA59" s="216"/>
      <c r="MB59" s="216"/>
      <c r="MC59" s="190"/>
      <c r="MD59" s="190"/>
      <c r="ME59" s="112"/>
      <c r="MF59" s="113"/>
      <c r="MG59" s="216"/>
      <c r="MH59" s="216"/>
      <c r="MI59" s="216"/>
      <c r="MJ59" s="190"/>
      <c r="MK59" s="190"/>
      <c r="ML59" s="112"/>
      <c r="MM59" s="113"/>
      <c r="MN59" s="216"/>
      <c r="MO59" s="216"/>
      <c r="MP59" s="216"/>
      <c r="MQ59" s="190"/>
      <c r="MR59" s="190"/>
      <c r="MS59" s="112"/>
      <c r="MT59" s="113"/>
      <c r="MU59" s="216"/>
      <c r="MV59" s="216"/>
      <c r="MW59" s="216"/>
      <c r="MX59" s="190"/>
      <c r="MY59" s="190"/>
      <c r="MZ59" s="112"/>
      <c r="NA59" s="113"/>
      <c r="NB59" s="216"/>
      <c r="NC59" s="216"/>
      <c r="ND59" s="216"/>
      <c r="NE59" s="190"/>
      <c r="NF59" s="190"/>
      <c r="NG59" s="112"/>
      <c r="NH59" s="113"/>
      <c r="NI59" s="216"/>
      <c r="NJ59" s="216"/>
      <c r="NK59" s="216"/>
      <c r="NL59" s="190"/>
      <c r="NM59" s="190"/>
      <c r="NN59" s="112"/>
      <c r="NO59" s="113"/>
      <c r="NP59" s="216"/>
      <c r="NQ59" s="216"/>
      <c r="NR59" s="216"/>
      <c r="NS59" s="190"/>
      <c r="NT59" s="190"/>
      <c r="NU59" s="112"/>
      <c r="NV59" s="113"/>
      <c r="NW59" s="216"/>
      <c r="NX59" s="216"/>
      <c r="NY59" s="216"/>
      <c r="NZ59" s="190"/>
      <c r="OA59" s="190"/>
      <c r="OB59" s="112"/>
      <c r="OC59" s="113"/>
      <c r="OD59" s="216"/>
      <c r="OE59" s="216"/>
      <c r="OF59" s="216"/>
      <c r="OG59" s="190"/>
      <c r="OH59" s="190"/>
      <c r="OI59" s="112"/>
      <c r="OJ59" s="113"/>
      <c r="OK59" s="216"/>
      <c r="OL59" s="216"/>
      <c r="OM59" s="216"/>
      <c r="ON59" s="190"/>
      <c r="OO59" s="190"/>
      <c r="OP59" s="112"/>
      <c r="OQ59" s="113"/>
      <c r="OR59" s="216"/>
      <c r="OS59" s="216"/>
      <c r="OT59" s="216"/>
      <c r="OU59" s="190"/>
      <c r="OV59" s="190"/>
      <c r="OW59" s="112"/>
      <c r="OX59" s="113"/>
      <c r="OY59" s="216"/>
      <c r="OZ59" s="216"/>
      <c r="PA59" s="216"/>
      <c r="PB59" s="190"/>
      <c r="PC59" s="190"/>
      <c r="PD59" s="112"/>
      <c r="PE59" s="113"/>
      <c r="PF59" s="216"/>
      <c r="PG59" s="216"/>
      <c r="PH59" s="216"/>
      <c r="PI59" s="190"/>
      <c r="PJ59" s="190"/>
      <c r="PK59" s="112"/>
      <c r="PL59" s="113"/>
      <c r="PM59" s="216"/>
      <c r="PN59" s="216"/>
      <c r="PO59" s="216"/>
      <c r="PP59" s="190"/>
      <c r="PQ59" s="190"/>
      <c r="PR59" s="112"/>
      <c r="PS59" s="113"/>
      <c r="PT59" s="216"/>
      <c r="PU59" s="216"/>
      <c r="PV59" s="216"/>
      <c r="PW59" s="190"/>
      <c r="PX59" s="190"/>
      <c r="PY59" s="112"/>
      <c r="PZ59" s="113"/>
      <c r="QA59" s="216"/>
      <c r="QB59" s="216"/>
      <c r="QC59" s="216"/>
      <c r="QD59" s="190"/>
      <c r="QE59" s="190"/>
      <c r="QF59" s="112"/>
      <c r="QG59" s="113"/>
      <c r="QH59" s="216"/>
      <c r="QI59" s="216"/>
      <c r="QJ59" s="216"/>
      <c r="QK59" s="190"/>
      <c r="QL59" s="190"/>
      <c r="QM59" s="112"/>
      <c r="QN59" s="113"/>
      <c r="QO59" s="216"/>
      <c r="QP59" s="216"/>
      <c r="QQ59" s="216"/>
      <c r="QR59" s="190"/>
      <c r="QS59" s="190"/>
      <c r="QT59" s="112"/>
      <c r="QU59" s="113"/>
      <c r="QV59" s="216"/>
      <c r="QW59" s="216"/>
      <c r="QX59" s="216"/>
      <c r="QY59" s="190"/>
      <c r="QZ59" s="190"/>
      <c r="RA59" s="112"/>
      <c r="RB59" s="113"/>
      <c r="RC59" s="216"/>
      <c r="RD59" s="216"/>
      <c r="RE59" s="216"/>
      <c r="RF59" s="190"/>
      <c r="RG59" s="190"/>
      <c r="RH59" s="112"/>
      <c r="RI59" s="113"/>
      <c r="RJ59" s="216"/>
      <c r="RK59" s="216"/>
      <c r="RL59" s="216"/>
      <c r="RM59" s="190"/>
      <c r="RN59" s="190"/>
      <c r="RO59" s="112"/>
      <c r="RP59" s="113"/>
      <c r="RQ59" s="216"/>
      <c r="RR59" s="216"/>
      <c r="RS59" s="216"/>
      <c r="RT59" s="190"/>
      <c r="RU59" s="190"/>
      <c r="RV59" s="112"/>
      <c r="RW59" s="113"/>
      <c r="RX59" s="216"/>
      <c r="RY59" s="216"/>
      <c r="RZ59" s="216"/>
      <c r="SA59" s="190"/>
      <c r="SB59" s="190"/>
      <c r="SC59" s="112"/>
      <c r="SD59" s="113"/>
      <c r="SE59" s="216"/>
      <c r="SF59" s="216"/>
      <c r="SG59" s="216"/>
      <c r="SH59" s="190"/>
      <c r="SI59" s="190"/>
      <c r="SJ59" s="112"/>
      <c r="SK59" s="113"/>
      <c r="SL59" s="216"/>
      <c r="SM59" s="216"/>
      <c r="SN59" s="216"/>
      <c r="SO59" s="190"/>
      <c r="SP59" s="190"/>
      <c r="SQ59" s="112"/>
      <c r="SR59" s="113"/>
      <c r="SS59" s="216"/>
      <c r="ST59" s="216"/>
      <c r="SU59" s="216"/>
      <c r="SV59" s="190"/>
      <c r="SW59" s="190"/>
      <c r="SX59" s="112"/>
      <c r="SY59" s="113"/>
      <c r="SZ59" s="216"/>
      <c r="TA59" s="216"/>
      <c r="TB59" s="216"/>
      <c r="TC59" s="190"/>
      <c r="TD59" s="190"/>
      <c r="TE59" s="112"/>
      <c r="TF59" s="113"/>
      <c r="TG59" s="216"/>
      <c r="TH59" s="216"/>
      <c r="TI59" s="216"/>
      <c r="TJ59" s="190"/>
      <c r="TK59" s="190"/>
      <c r="TL59" s="112"/>
      <c r="TM59" s="113"/>
      <c r="TN59" s="216"/>
      <c r="TO59" s="216"/>
      <c r="TP59" s="216"/>
      <c r="TQ59" s="190"/>
      <c r="TR59" s="190"/>
      <c r="TS59" s="112"/>
      <c r="TT59" s="113"/>
      <c r="TU59" s="216"/>
      <c r="TV59" s="216"/>
      <c r="TW59" s="216"/>
      <c r="TX59" s="190"/>
      <c r="TY59" s="190"/>
      <c r="TZ59" s="112"/>
      <c r="UA59" s="113"/>
      <c r="UB59" s="216"/>
      <c r="UC59" s="216"/>
      <c r="UD59" s="216"/>
      <c r="UE59" s="190"/>
      <c r="UF59" s="190"/>
      <c r="UG59" s="112"/>
      <c r="UH59" s="113"/>
      <c r="UI59" s="216"/>
      <c r="UJ59" s="216"/>
      <c r="UK59" s="216"/>
      <c r="UL59" s="190"/>
      <c r="UM59" s="190"/>
      <c r="UN59" s="112"/>
      <c r="UO59" s="113"/>
      <c r="UP59" s="216"/>
      <c r="UQ59" s="216"/>
      <c r="UR59" s="216"/>
      <c r="US59" s="190"/>
      <c r="UT59" s="190"/>
      <c r="UU59" s="112"/>
      <c r="UV59" s="113"/>
      <c r="UW59" s="216"/>
      <c r="UX59" s="216"/>
      <c r="UY59" s="216"/>
      <c r="UZ59" s="190"/>
      <c r="VA59" s="190"/>
      <c r="VB59" s="112"/>
      <c r="VC59" s="113"/>
      <c r="VD59" s="216"/>
      <c r="VE59" s="216"/>
      <c r="VF59" s="216"/>
      <c r="VG59" s="190"/>
      <c r="VH59" s="190"/>
      <c r="VI59" s="112"/>
      <c r="VJ59" s="113"/>
      <c r="VK59" s="216"/>
      <c r="VL59" s="216"/>
      <c r="VM59" s="216"/>
      <c r="VN59" s="190"/>
      <c r="VO59" s="190"/>
      <c r="VP59" s="112"/>
      <c r="VQ59" s="113"/>
      <c r="VR59" s="216"/>
      <c r="VS59" s="216"/>
      <c r="VT59" s="216"/>
      <c r="VU59" s="190"/>
      <c r="VV59" s="190"/>
      <c r="VW59" s="112"/>
      <c r="VX59" s="113"/>
      <c r="VY59" s="216"/>
      <c r="VZ59" s="216"/>
      <c r="WA59" s="216"/>
      <c r="WB59" s="190"/>
      <c r="WC59" s="190"/>
      <c r="WD59" s="112"/>
      <c r="WE59" s="113"/>
      <c r="WF59" s="216"/>
      <c r="WG59" s="216"/>
      <c r="WH59" s="216"/>
      <c r="WI59" s="190"/>
      <c r="WJ59" s="190"/>
      <c r="WK59" s="112"/>
      <c r="WL59" s="113"/>
      <c r="WM59" s="216"/>
      <c r="WN59" s="216"/>
      <c r="WO59" s="216"/>
      <c r="WP59" s="190"/>
      <c r="WQ59" s="190"/>
      <c r="WR59" s="112"/>
      <c r="WS59" s="113"/>
      <c r="WT59" s="216"/>
      <c r="WU59" s="216"/>
      <c r="WV59" s="216"/>
      <c r="WW59" s="190"/>
      <c r="WX59" s="190"/>
      <c r="WY59" s="112"/>
      <c r="WZ59" s="113"/>
      <c r="XA59" s="216"/>
      <c r="XB59" s="216"/>
      <c r="XC59" s="216"/>
      <c r="XD59" s="190"/>
      <c r="XE59" s="190"/>
      <c r="XF59" s="112"/>
      <c r="XG59" s="113"/>
      <c r="XH59" s="216"/>
      <c r="XI59" s="216"/>
      <c r="XJ59" s="216"/>
      <c r="XK59" s="190"/>
      <c r="XL59" s="190"/>
      <c r="XM59" s="112"/>
      <c r="XN59" s="113"/>
      <c r="XO59" s="216"/>
      <c r="XP59" s="216"/>
      <c r="XQ59" s="216"/>
      <c r="XR59" s="190"/>
      <c r="XS59" s="190"/>
      <c r="XT59" s="112"/>
      <c r="XU59" s="113"/>
      <c r="XV59" s="216"/>
      <c r="XW59" s="216"/>
      <c r="XX59" s="216"/>
      <c r="XY59" s="190"/>
      <c r="XZ59" s="190"/>
      <c r="YA59" s="112"/>
      <c r="YB59" s="113"/>
      <c r="YC59" s="216"/>
      <c r="YD59" s="216"/>
      <c r="YE59" s="216"/>
      <c r="YF59" s="190"/>
      <c r="YG59" s="190"/>
      <c r="YH59" s="112"/>
      <c r="YI59" s="113"/>
      <c r="YJ59" s="216"/>
      <c r="YK59" s="216"/>
      <c r="YL59" s="216"/>
      <c r="YM59" s="190"/>
      <c r="YN59" s="190"/>
      <c r="YO59" s="112"/>
      <c r="YP59" s="113"/>
      <c r="YQ59" s="216"/>
      <c r="YR59" s="216"/>
      <c r="YS59" s="216"/>
      <c r="YT59" s="190"/>
      <c r="YU59" s="190"/>
      <c r="YV59" s="112"/>
      <c r="YW59" s="113"/>
      <c r="YX59" s="216"/>
      <c r="YY59" s="216"/>
      <c r="YZ59" s="216"/>
      <c r="ZA59" s="190"/>
      <c r="ZB59" s="190"/>
      <c r="ZC59" s="112"/>
      <c r="ZD59" s="113"/>
      <c r="ZE59" s="216"/>
      <c r="ZF59" s="216"/>
      <c r="ZG59" s="216"/>
      <c r="ZH59" s="190"/>
      <c r="ZI59" s="190"/>
      <c r="ZJ59" s="112"/>
      <c r="ZK59" s="113"/>
      <c r="ZL59" s="216"/>
      <c r="ZM59" s="216"/>
      <c r="ZN59" s="216"/>
      <c r="ZO59" s="190"/>
      <c r="ZP59" s="190"/>
      <c r="ZQ59" s="112"/>
      <c r="ZR59" s="113"/>
      <c r="ZS59" s="216"/>
      <c r="ZT59" s="216"/>
      <c r="ZU59" s="216"/>
      <c r="ZV59" s="190"/>
      <c r="ZW59" s="190"/>
      <c r="ZX59" s="112"/>
      <c r="ZY59" s="113"/>
      <c r="ZZ59" s="216"/>
      <c r="AAA59" s="216"/>
      <c r="AAB59" s="216"/>
      <c r="AAC59" s="190"/>
      <c r="AAD59" s="190"/>
      <c r="AAE59" s="112"/>
      <c r="AAF59" s="113"/>
      <c r="AAG59" s="216"/>
      <c r="AAH59" s="216"/>
      <c r="AAI59" s="216"/>
      <c r="AAJ59" s="190"/>
      <c r="AAK59" s="190"/>
      <c r="AAL59" s="112"/>
      <c r="AAM59" s="113"/>
      <c r="AAN59" s="216"/>
      <c r="AAO59" s="216"/>
      <c r="AAP59" s="216"/>
      <c r="AAQ59" s="190"/>
      <c r="AAR59" s="190"/>
      <c r="AAS59" s="112"/>
      <c r="AAT59" s="113"/>
      <c r="AAU59" s="216"/>
      <c r="AAV59" s="216"/>
      <c r="AAW59" s="216"/>
      <c r="AAX59" s="190"/>
      <c r="AAY59" s="190"/>
      <c r="AAZ59" s="112"/>
      <c r="ABA59" s="113"/>
      <c r="ABB59" s="216"/>
      <c r="ABC59" s="216"/>
      <c r="ABD59" s="216"/>
      <c r="ABE59" s="190"/>
      <c r="ABF59" s="190"/>
      <c r="ABG59" s="112"/>
      <c r="ABH59" s="113"/>
      <c r="ABI59" s="216"/>
      <c r="ABJ59" s="216"/>
      <c r="ABK59" s="216"/>
      <c r="ABL59" s="190"/>
      <c r="ABM59" s="190"/>
      <c r="ABN59" s="112"/>
      <c r="ABO59" s="113"/>
      <c r="ABP59" s="216"/>
      <c r="ABQ59" s="216"/>
      <c r="ABR59" s="216"/>
      <c r="ABS59" s="190"/>
      <c r="ABT59" s="190"/>
      <c r="ABU59" s="112"/>
      <c r="ABV59" s="113"/>
      <c r="ABW59" s="216"/>
      <c r="ABX59" s="216"/>
      <c r="ABY59" s="216"/>
      <c r="ABZ59" s="190"/>
      <c r="ACA59" s="190"/>
      <c r="ACB59" s="112"/>
      <c r="ACC59" s="113"/>
      <c r="ACD59" s="216"/>
      <c r="ACE59" s="216"/>
      <c r="ACF59" s="216"/>
      <c r="ACG59" s="190"/>
      <c r="ACH59" s="190"/>
      <c r="ACI59" s="112"/>
      <c r="ACJ59" s="113"/>
      <c r="ACK59" s="216"/>
      <c r="ACL59" s="216"/>
      <c r="ACM59" s="216"/>
      <c r="ACN59" s="190"/>
      <c r="ACO59" s="190"/>
      <c r="ACP59" s="112"/>
      <c r="ACQ59" s="113"/>
      <c r="ACR59" s="216"/>
      <c r="ACS59" s="216"/>
      <c r="ACT59" s="216"/>
      <c r="ACU59" s="190"/>
      <c r="ACV59" s="190"/>
      <c r="ACW59" s="112"/>
      <c r="ACX59" s="113"/>
      <c r="ACY59" s="216"/>
      <c r="ACZ59" s="216"/>
      <c r="ADA59" s="216"/>
      <c r="ADB59" s="190"/>
      <c r="ADC59" s="190"/>
      <c r="ADD59" s="112"/>
      <c r="ADE59" s="113"/>
      <c r="ADF59" s="216"/>
      <c r="ADG59" s="216"/>
      <c r="ADH59" s="216"/>
      <c r="ADI59" s="190"/>
      <c r="ADJ59" s="190"/>
      <c r="ADK59" s="112"/>
      <c r="ADL59" s="113"/>
      <c r="ADM59" s="216"/>
      <c r="ADN59" s="216"/>
      <c r="ADO59" s="216"/>
      <c r="ADP59" s="190"/>
      <c r="ADQ59" s="190"/>
      <c r="ADR59" s="112"/>
      <c r="ADS59" s="113"/>
      <c r="ADT59" s="216"/>
      <c r="ADU59" s="216"/>
      <c r="ADV59" s="216"/>
      <c r="ADW59" s="190"/>
      <c r="ADX59" s="190"/>
      <c r="ADY59" s="112"/>
      <c r="ADZ59" s="113"/>
      <c r="AEA59" s="216"/>
      <c r="AEB59" s="216"/>
      <c r="AEC59" s="216"/>
      <c r="AED59" s="190"/>
      <c r="AEE59" s="190"/>
      <c r="AEF59" s="112"/>
      <c r="AEG59" s="113"/>
      <c r="AEH59" s="216"/>
      <c r="AEI59" s="216"/>
      <c r="AEJ59" s="216"/>
      <c r="AEK59" s="190"/>
      <c r="AEL59" s="190"/>
      <c r="AEM59" s="112"/>
      <c r="AEN59" s="113"/>
      <c r="AEO59" s="216"/>
      <c r="AEP59" s="216"/>
      <c r="AEQ59" s="216"/>
      <c r="AER59" s="190"/>
      <c r="AES59" s="190"/>
      <c r="AET59" s="112"/>
      <c r="AEU59" s="113"/>
      <c r="AEV59" s="216"/>
      <c r="AEW59" s="216"/>
      <c r="AEX59" s="216"/>
      <c r="AEY59" s="190"/>
      <c r="AEZ59" s="190"/>
      <c r="AFA59" s="112"/>
      <c r="AFB59" s="113"/>
      <c r="AFC59" s="216"/>
      <c r="AFD59" s="216"/>
      <c r="AFE59" s="216"/>
      <c r="AFF59" s="190"/>
      <c r="AFG59" s="190"/>
      <c r="AFH59" s="112"/>
      <c r="AFI59" s="113"/>
      <c r="AFJ59" s="216"/>
      <c r="AFK59" s="216"/>
      <c r="AFL59" s="216"/>
      <c r="AFM59" s="190"/>
      <c r="AFN59" s="190"/>
      <c r="AFO59" s="112"/>
      <c r="AFP59" s="113"/>
      <c r="AFQ59" s="216"/>
      <c r="AFR59" s="216"/>
      <c r="AFS59" s="216"/>
      <c r="AFT59" s="190"/>
      <c r="AFU59" s="190"/>
      <c r="AFV59" s="112"/>
      <c r="AFW59" s="113"/>
      <c r="AFX59" s="216"/>
      <c r="AFY59" s="216"/>
      <c r="AFZ59" s="216"/>
      <c r="AGA59" s="190"/>
      <c r="AGB59" s="190"/>
      <c r="AGC59" s="112"/>
      <c r="AGD59" s="113"/>
      <c r="AGE59" s="216"/>
      <c r="AGF59" s="216"/>
      <c r="AGG59" s="216"/>
      <c r="AGH59" s="190"/>
      <c r="AGI59" s="190"/>
      <c r="AGJ59" s="112"/>
      <c r="AGK59" s="113"/>
      <c r="AGL59" s="216"/>
      <c r="AGM59" s="216"/>
      <c r="AGN59" s="216"/>
      <c r="AGO59" s="190"/>
      <c r="AGP59" s="190"/>
      <c r="AGQ59" s="112"/>
      <c r="AGR59" s="113"/>
      <c r="AGS59" s="216"/>
      <c r="AGT59" s="216"/>
      <c r="AGU59" s="216"/>
      <c r="AGV59" s="190"/>
      <c r="AGW59" s="190"/>
      <c r="AGX59" s="112"/>
      <c r="AGY59" s="113"/>
      <c r="AGZ59" s="216"/>
      <c r="AHA59" s="216"/>
      <c r="AHB59" s="216"/>
      <c r="AHC59" s="190"/>
      <c r="AHD59" s="190"/>
      <c r="AHE59" s="112"/>
      <c r="AHF59" s="113"/>
      <c r="AHG59" s="216"/>
      <c r="AHH59" s="216"/>
      <c r="AHI59" s="216"/>
      <c r="AHJ59" s="190"/>
      <c r="AHK59" s="190"/>
      <c r="AHL59" s="112"/>
      <c r="AHM59" s="113"/>
      <c r="AHN59" s="216"/>
      <c r="AHO59" s="216"/>
      <c r="AHP59" s="216"/>
      <c r="AHQ59" s="190"/>
      <c r="AHR59" s="190"/>
      <c r="AHS59" s="112"/>
      <c r="AHT59" s="113"/>
      <c r="AHU59" s="216"/>
      <c r="AHV59" s="216"/>
      <c r="AHW59" s="216"/>
      <c r="AHX59" s="190"/>
      <c r="AHY59" s="190"/>
      <c r="AHZ59" s="112"/>
      <c r="AIA59" s="113"/>
      <c r="AIB59" s="216"/>
      <c r="AIC59" s="216"/>
      <c r="AID59" s="216"/>
      <c r="AIE59" s="190"/>
      <c r="AIF59" s="190"/>
      <c r="AIG59" s="112"/>
      <c r="AIH59" s="113"/>
      <c r="AII59" s="216"/>
      <c r="AIJ59" s="216"/>
      <c r="AIK59" s="216"/>
      <c r="AIL59" s="190"/>
      <c r="AIM59" s="190"/>
      <c r="AIN59" s="112"/>
      <c r="AIO59" s="113"/>
      <c r="AIP59" s="216"/>
      <c r="AIQ59" s="216"/>
      <c r="AIR59" s="216"/>
      <c r="AIS59" s="190"/>
      <c r="AIT59" s="190"/>
      <c r="AIU59" s="112"/>
      <c r="AIV59" s="113"/>
      <c r="AIW59" s="216"/>
      <c r="AIX59" s="216"/>
      <c r="AIY59" s="216"/>
      <c r="AIZ59" s="190"/>
      <c r="AJA59" s="190"/>
      <c r="AJB59" s="112"/>
      <c r="AJC59" s="113"/>
      <c r="AJD59" s="216"/>
      <c r="AJE59" s="216"/>
      <c r="AJF59" s="216"/>
      <c r="AJG59" s="190"/>
      <c r="AJH59" s="190"/>
      <c r="AJI59" s="112"/>
      <c r="AJJ59" s="113"/>
      <c r="AJK59" s="216"/>
      <c r="AJL59" s="216"/>
      <c r="AJM59" s="216"/>
      <c r="AJN59" s="190"/>
      <c r="AJO59" s="190"/>
      <c r="AJP59" s="112"/>
      <c r="AJQ59" s="113"/>
      <c r="AJR59" s="216"/>
      <c r="AJS59" s="216"/>
      <c r="AJT59" s="216"/>
      <c r="AJU59" s="190"/>
      <c r="AJV59" s="190"/>
      <c r="AJW59" s="112"/>
      <c r="AJX59" s="113"/>
      <c r="AJY59" s="216"/>
      <c r="AJZ59" s="216"/>
      <c r="AKA59" s="216"/>
      <c r="AKB59" s="190"/>
      <c r="AKC59" s="190"/>
      <c r="AKD59" s="112"/>
      <c r="AKE59" s="113"/>
      <c r="AKF59" s="216"/>
      <c r="AKG59" s="216"/>
      <c r="AKH59" s="216"/>
      <c r="AKI59" s="190"/>
      <c r="AKJ59" s="190"/>
      <c r="AKK59" s="112"/>
      <c r="AKL59" s="113"/>
      <c r="AKM59" s="216"/>
      <c r="AKN59" s="216"/>
      <c r="AKO59" s="216"/>
      <c r="AKP59" s="190"/>
      <c r="AKQ59" s="190"/>
      <c r="AKR59" s="112"/>
      <c r="AKS59" s="113"/>
      <c r="AKT59" s="216"/>
      <c r="AKU59" s="216"/>
      <c r="AKV59" s="216"/>
      <c r="AKW59" s="190"/>
      <c r="AKX59" s="190"/>
      <c r="AKY59" s="112"/>
      <c r="AKZ59" s="113"/>
      <c r="ALA59" s="216"/>
      <c r="ALB59" s="216"/>
      <c r="ALC59" s="216"/>
      <c r="ALD59" s="190"/>
      <c r="ALE59" s="190"/>
      <c r="ALF59" s="112"/>
      <c r="ALG59" s="113"/>
      <c r="ALH59" s="216"/>
      <c r="ALI59" s="216"/>
      <c r="ALJ59" s="216"/>
      <c r="ALK59" s="190"/>
      <c r="ALL59" s="190"/>
      <c r="ALM59" s="112"/>
      <c r="ALN59" s="113"/>
      <c r="ALO59" s="216"/>
      <c r="ALP59" s="216"/>
      <c r="ALQ59" s="216"/>
      <c r="ALR59" s="190"/>
      <c r="ALS59" s="190"/>
      <c r="ALT59" s="112"/>
      <c r="ALU59" s="113"/>
      <c r="ALV59" s="216"/>
      <c r="ALW59" s="216"/>
      <c r="ALX59" s="216"/>
      <c r="ALY59" s="190"/>
      <c r="ALZ59" s="190"/>
      <c r="AMA59" s="112"/>
      <c r="AMB59" s="113"/>
      <c r="AMC59" s="216"/>
      <c r="AMD59" s="216"/>
      <c r="AME59" s="216"/>
      <c r="AMF59" s="190"/>
      <c r="AMG59" s="190"/>
      <c r="AMH59" s="112"/>
      <c r="AMI59" s="113"/>
    </row>
    <row r="60" spans="1:1023" s="114" customFormat="1" ht="14.45" customHeight="1" x14ac:dyDescent="0.2">
      <c r="A60" s="113"/>
      <c r="B60" s="216"/>
      <c r="C60" s="216"/>
      <c r="D60" s="216"/>
      <c r="E60" s="115"/>
      <c r="F60" s="110"/>
      <c r="G60" s="112"/>
      <c r="H60" s="106"/>
      <c r="I60" s="107"/>
      <c r="J60" s="170">
        <f t="shared" ref="J60:J71" si="2">IF(E60="Certificat aprofitament","0,005",IF(E60="Certificat assistència","0,0025",IF(E60="Certificat impartició cursos","0,0075")))*G60</f>
        <v>0</v>
      </c>
      <c r="K60" s="109"/>
      <c r="L60" s="110"/>
      <c r="M60" s="110" t="s">
        <v>45</v>
      </c>
      <c r="N60" s="111"/>
      <c r="O60" s="106"/>
      <c r="P60" s="214"/>
      <c r="Q60" s="214"/>
      <c r="R60" s="214"/>
      <c r="S60" s="215"/>
      <c r="T60" s="215"/>
      <c r="U60" s="111"/>
      <c r="V60" s="106"/>
      <c r="W60" s="214"/>
      <c r="X60" s="214"/>
      <c r="Y60" s="214"/>
      <c r="Z60" s="215"/>
      <c r="AA60" s="215"/>
      <c r="AB60" s="111"/>
      <c r="AC60" s="106"/>
      <c r="AD60" s="214"/>
      <c r="AE60" s="214"/>
      <c r="AF60" s="214"/>
      <c r="AG60" s="215"/>
      <c r="AH60" s="215"/>
      <c r="AI60" s="111"/>
      <c r="AJ60" s="106"/>
      <c r="AK60" s="214"/>
      <c r="AL60" s="214"/>
      <c r="AM60" s="214"/>
      <c r="AN60" s="215"/>
      <c r="AO60" s="215"/>
      <c r="AP60" s="111"/>
      <c r="AQ60" s="106"/>
      <c r="AR60" s="214"/>
      <c r="AS60" s="214"/>
      <c r="AT60" s="214"/>
      <c r="AU60" s="215"/>
      <c r="AV60" s="215"/>
      <c r="AW60" s="111"/>
      <c r="AX60" s="106"/>
      <c r="AY60" s="214"/>
      <c r="AZ60" s="214"/>
      <c r="BA60" s="214"/>
      <c r="BB60" s="215"/>
      <c r="BC60" s="215"/>
      <c r="BD60" s="111"/>
      <c r="BE60" s="106"/>
      <c r="BF60" s="214"/>
      <c r="BG60" s="214"/>
      <c r="BH60" s="214"/>
      <c r="BI60" s="215"/>
      <c r="BJ60" s="215"/>
      <c r="BK60" s="111"/>
      <c r="BL60" s="106"/>
      <c r="BM60" s="214"/>
      <c r="BN60" s="214"/>
      <c r="BO60" s="214"/>
      <c r="BP60" s="190"/>
      <c r="BQ60" s="190"/>
      <c r="BR60" s="112"/>
      <c r="BS60" s="113"/>
      <c r="BT60" s="216"/>
      <c r="BU60" s="216"/>
      <c r="BV60" s="216"/>
      <c r="BW60" s="190"/>
      <c r="BX60" s="190"/>
      <c r="BY60" s="112"/>
      <c r="BZ60" s="113"/>
      <c r="CA60" s="216"/>
      <c r="CB60" s="216"/>
      <c r="CC60" s="216"/>
      <c r="CD60" s="190"/>
      <c r="CE60" s="190"/>
      <c r="CF60" s="112"/>
      <c r="CG60" s="113"/>
      <c r="CH60" s="216"/>
      <c r="CI60" s="216"/>
      <c r="CJ60" s="216"/>
      <c r="CK60" s="190"/>
      <c r="CL60" s="190"/>
      <c r="CM60" s="112"/>
      <c r="CN60" s="113"/>
      <c r="CO60" s="216"/>
      <c r="CP60" s="216"/>
      <c r="CQ60" s="216"/>
      <c r="CR60" s="190"/>
      <c r="CS60" s="190"/>
      <c r="CT60" s="112"/>
      <c r="CU60" s="113"/>
      <c r="CV60" s="216"/>
      <c r="CW60" s="216"/>
      <c r="CX60" s="216"/>
      <c r="CY60" s="190"/>
      <c r="CZ60" s="190"/>
      <c r="DA60" s="112"/>
      <c r="DB60" s="113"/>
      <c r="DC60" s="216"/>
      <c r="DD60" s="216"/>
      <c r="DE60" s="216"/>
      <c r="DF60" s="190"/>
      <c r="DG60" s="190"/>
      <c r="DH60" s="112"/>
      <c r="DI60" s="113"/>
      <c r="DJ60" s="216"/>
      <c r="DK60" s="216"/>
      <c r="DL60" s="216"/>
      <c r="DM60" s="190"/>
      <c r="DN60" s="190"/>
      <c r="DO60" s="112"/>
      <c r="DP60" s="113"/>
      <c r="DQ60" s="216"/>
      <c r="DR60" s="216"/>
      <c r="DS60" s="216"/>
      <c r="DT60" s="190"/>
      <c r="DU60" s="190"/>
      <c r="DV60" s="112"/>
      <c r="DW60" s="113"/>
      <c r="DX60" s="216"/>
      <c r="DY60" s="216"/>
      <c r="DZ60" s="216"/>
      <c r="EA60" s="190"/>
      <c r="EB60" s="190"/>
      <c r="EC60" s="112"/>
      <c r="ED60" s="113"/>
      <c r="EE60" s="216"/>
      <c r="EF60" s="216"/>
      <c r="EG60" s="216"/>
      <c r="EH60" s="190"/>
      <c r="EI60" s="190"/>
      <c r="EJ60" s="112"/>
      <c r="EK60" s="113"/>
      <c r="EL60" s="216"/>
      <c r="EM60" s="216"/>
      <c r="EN60" s="216"/>
      <c r="EO60" s="190"/>
      <c r="EP60" s="190"/>
      <c r="EQ60" s="112"/>
      <c r="ER60" s="113"/>
      <c r="ES60" s="216"/>
      <c r="ET60" s="216"/>
      <c r="EU60" s="216"/>
      <c r="EV60" s="190"/>
      <c r="EW60" s="190"/>
      <c r="EX60" s="112"/>
      <c r="EY60" s="113"/>
      <c r="EZ60" s="216"/>
      <c r="FA60" s="216"/>
      <c r="FB60" s="216"/>
      <c r="FC60" s="190"/>
      <c r="FD60" s="190"/>
      <c r="FE60" s="112"/>
      <c r="FF60" s="113"/>
      <c r="FG60" s="216"/>
      <c r="FH60" s="216"/>
      <c r="FI60" s="216"/>
      <c r="FJ60" s="190"/>
      <c r="FK60" s="190"/>
      <c r="FL60" s="112"/>
      <c r="FM60" s="113"/>
      <c r="FN60" s="216"/>
      <c r="FO60" s="216"/>
      <c r="FP60" s="216"/>
      <c r="FQ60" s="190"/>
      <c r="FR60" s="190"/>
      <c r="FS60" s="112"/>
      <c r="FT60" s="113"/>
      <c r="FU60" s="216"/>
      <c r="FV60" s="216"/>
      <c r="FW60" s="216"/>
      <c r="FX60" s="190"/>
      <c r="FY60" s="190"/>
      <c r="FZ60" s="112"/>
      <c r="GA60" s="113"/>
      <c r="GB60" s="216"/>
      <c r="GC60" s="216"/>
      <c r="GD60" s="216"/>
      <c r="GE60" s="190"/>
      <c r="GF60" s="190"/>
      <c r="GG60" s="112"/>
      <c r="GH60" s="113"/>
      <c r="GI60" s="216"/>
      <c r="GJ60" s="216"/>
      <c r="GK60" s="216"/>
      <c r="GL60" s="190"/>
      <c r="GM60" s="190"/>
      <c r="GN60" s="112"/>
      <c r="GO60" s="113"/>
      <c r="GP60" s="216"/>
      <c r="GQ60" s="216"/>
      <c r="GR60" s="216"/>
      <c r="GS60" s="190"/>
      <c r="GT60" s="190"/>
      <c r="GU60" s="112"/>
      <c r="GV60" s="113"/>
      <c r="GW60" s="216"/>
      <c r="GX60" s="216"/>
      <c r="GY60" s="216"/>
      <c r="GZ60" s="190"/>
      <c r="HA60" s="190"/>
      <c r="HB60" s="112"/>
      <c r="HC60" s="113"/>
      <c r="HD60" s="216"/>
      <c r="HE60" s="216"/>
      <c r="HF60" s="216"/>
      <c r="HG60" s="190"/>
      <c r="HH60" s="190"/>
      <c r="HI60" s="112"/>
      <c r="HJ60" s="113"/>
      <c r="HK60" s="216"/>
      <c r="HL60" s="216"/>
      <c r="HM60" s="216"/>
      <c r="HN60" s="190"/>
      <c r="HO60" s="190"/>
      <c r="HP60" s="112"/>
      <c r="HQ60" s="113"/>
      <c r="HR60" s="216"/>
      <c r="HS60" s="216"/>
      <c r="HT60" s="216"/>
      <c r="HU60" s="190"/>
      <c r="HV60" s="190"/>
      <c r="HW60" s="112"/>
      <c r="HX60" s="113"/>
      <c r="HY60" s="216"/>
      <c r="HZ60" s="216"/>
      <c r="IA60" s="216"/>
      <c r="IB60" s="190"/>
      <c r="IC60" s="190"/>
      <c r="ID60" s="112"/>
      <c r="IE60" s="113"/>
      <c r="IF60" s="216"/>
      <c r="IG60" s="216"/>
      <c r="IH60" s="216"/>
      <c r="II60" s="190"/>
      <c r="IJ60" s="190"/>
      <c r="IK60" s="112"/>
      <c r="IL60" s="113"/>
      <c r="IM60" s="216"/>
      <c r="IN60" s="216"/>
      <c r="IO60" s="216"/>
      <c r="IP60" s="190"/>
      <c r="IQ60" s="190"/>
      <c r="IR60" s="112"/>
      <c r="IS60" s="113"/>
      <c r="IT60" s="216"/>
      <c r="IU60" s="216"/>
      <c r="IV60" s="216"/>
      <c r="IW60" s="190"/>
      <c r="IX60" s="190"/>
      <c r="IY60" s="112"/>
      <c r="IZ60" s="113"/>
      <c r="JA60" s="216"/>
      <c r="JB60" s="216"/>
      <c r="JC60" s="216"/>
      <c r="JD60" s="190"/>
      <c r="JE60" s="190"/>
      <c r="JF60" s="112"/>
      <c r="JG60" s="113"/>
      <c r="JH60" s="216"/>
      <c r="JI60" s="216"/>
      <c r="JJ60" s="216"/>
      <c r="JK60" s="190"/>
      <c r="JL60" s="190"/>
      <c r="JM60" s="112"/>
      <c r="JN60" s="113"/>
      <c r="JO60" s="216"/>
      <c r="JP60" s="216"/>
      <c r="JQ60" s="216"/>
      <c r="JR60" s="190"/>
      <c r="JS60" s="190"/>
      <c r="JT60" s="112"/>
      <c r="JU60" s="113"/>
      <c r="JV60" s="216"/>
      <c r="JW60" s="216"/>
      <c r="JX60" s="216"/>
      <c r="JY60" s="190"/>
      <c r="JZ60" s="190"/>
      <c r="KA60" s="112"/>
      <c r="KB60" s="113"/>
      <c r="KC60" s="216"/>
      <c r="KD60" s="216"/>
      <c r="KE60" s="216"/>
      <c r="KF60" s="190"/>
      <c r="KG60" s="190"/>
      <c r="KH60" s="112"/>
      <c r="KI60" s="113"/>
      <c r="KJ60" s="216"/>
      <c r="KK60" s="216"/>
      <c r="KL60" s="216"/>
      <c r="KM60" s="190"/>
      <c r="KN60" s="190"/>
      <c r="KO60" s="112"/>
      <c r="KP60" s="113"/>
      <c r="KQ60" s="216"/>
      <c r="KR60" s="216"/>
      <c r="KS60" s="216"/>
      <c r="KT60" s="190"/>
      <c r="KU60" s="190"/>
      <c r="KV60" s="112"/>
      <c r="KW60" s="113"/>
      <c r="KX60" s="216"/>
      <c r="KY60" s="216"/>
      <c r="KZ60" s="216"/>
      <c r="LA60" s="190"/>
      <c r="LB60" s="190"/>
      <c r="LC60" s="112"/>
      <c r="LD60" s="113"/>
      <c r="LE60" s="216"/>
      <c r="LF60" s="216"/>
      <c r="LG60" s="216"/>
      <c r="LH60" s="190"/>
      <c r="LI60" s="190"/>
      <c r="LJ60" s="112"/>
      <c r="LK60" s="113"/>
      <c r="LL60" s="216"/>
      <c r="LM60" s="216"/>
      <c r="LN60" s="216"/>
      <c r="LO60" s="190"/>
      <c r="LP60" s="190"/>
      <c r="LQ60" s="112"/>
      <c r="LR60" s="113"/>
      <c r="LS60" s="216"/>
      <c r="LT60" s="216"/>
      <c r="LU60" s="216"/>
      <c r="LV60" s="190"/>
      <c r="LW60" s="190"/>
      <c r="LX60" s="112"/>
      <c r="LY60" s="113"/>
      <c r="LZ60" s="216"/>
      <c r="MA60" s="216"/>
      <c r="MB60" s="216"/>
      <c r="MC60" s="190"/>
      <c r="MD60" s="190"/>
      <c r="ME60" s="112"/>
      <c r="MF60" s="113"/>
      <c r="MG60" s="216"/>
      <c r="MH60" s="216"/>
      <c r="MI60" s="216"/>
      <c r="MJ60" s="190"/>
      <c r="MK60" s="190"/>
      <c r="ML60" s="112"/>
      <c r="MM60" s="113"/>
      <c r="MN60" s="216"/>
      <c r="MO60" s="216"/>
      <c r="MP60" s="216"/>
      <c r="MQ60" s="190"/>
      <c r="MR60" s="190"/>
      <c r="MS60" s="112"/>
      <c r="MT60" s="113"/>
      <c r="MU60" s="216"/>
      <c r="MV60" s="216"/>
      <c r="MW60" s="216"/>
      <c r="MX60" s="190"/>
      <c r="MY60" s="190"/>
      <c r="MZ60" s="112"/>
      <c r="NA60" s="113"/>
      <c r="NB60" s="216"/>
      <c r="NC60" s="216"/>
      <c r="ND60" s="216"/>
      <c r="NE60" s="190"/>
      <c r="NF60" s="190"/>
      <c r="NG60" s="112"/>
      <c r="NH60" s="113"/>
      <c r="NI60" s="216"/>
      <c r="NJ60" s="216"/>
      <c r="NK60" s="216"/>
      <c r="NL60" s="190"/>
      <c r="NM60" s="190"/>
      <c r="NN60" s="112"/>
      <c r="NO60" s="113"/>
      <c r="NP60" s="216"/>
      <c r="NQ60" s="216"/>
      <c r="NR60" s="216"/>
      <c r="NS60" s="190"/>
      <c r="NT60" s="190"/>
      <c r="NU60" s="112"/>
      <c r="NV60" s="113"/>
      <c r="NW60" s="216"/>
      <c r="NX60" s="216"/>
      <c r="NY60" s="216"/>
      <c r="NZ60" s="190"/>
      <c r="OA60" s="190"/>
      <c r="OB60" s="112"/>
      <c r="OC60" s="113"/>
      <c r="OD60" s="216"/>
      <c r="OE60" s="216"/>
      <c r="OF60" s="216"/>
      <c r="OG60" s="190"/>
      <c r="OH60" s="190"/>
      <c r="OI60" s="112"/>
      <c r="OJ60" s="113"/>
      <c r="OK60" s="216"/>
      <c r="OL60" s="216"/>
      <c r="OM60" s="216"/>
      <c r="ON60" s="190"/>
      <c r="OO60" s="190"/>
      <c r="OP60" s="112"/>
      <c r="OQ60" s="113"/>
      <c r="OR60" s="216"/>
      <c r="OS60" s="216"/>
      <c r="OT60" s="216"/>
      <c r="OU60" s="190"/>
      <c r="OV60" s="190"/>
      <c r="OW60" s="112"/>
      <c r="OX60" s="113"/>
      <c r="OY60" s="216"/>
      <c r="OZ60" s="216"/>
      <c r="PA60" s="216"/>
      <c r="PB60" s="190"/>
      <c r="PC60" s="190"/>
      <c r="PD60" s="112"/>
      <c r="PE60" s="113"/>
      <c r="PF60" s="216"/>
      <c r="PG60" s="216"/>
      <c r="PH60" s="216"/>
      <c r="PI60" s="190"/>
      <c r="PJ60" s="190"/>
      <c r="PK60" s="112"/>
      <c r="PL60" s="113"/>
      <c r="PM60" s="216"/>
      <c r="PN60" s="216"/>
      <c r="PO60" s="216"/>
      <c r="PP60" s="190"/>
      <c r="PQ60" s="190"/>
      <c r="PR60" s="112"/>
      <c r="PS60" s="113"/>
      <c r="PT60" s="216"/>
      <c r="PU60" s="216"/>
      <c r="PV60" s="216"/>
      <c r="PW60" s="190"/>
      <c r="PX60" s="190"/>
      <c r="PY60" s="112"/>
      <c r="PZ60" s="113"/>
      <c r="QA60" s="216"/>
      <c r="QB60" s="216"/>
      <c r="QC60" s="216"/>
      <c r="QD60" s="190"/>
      <c r="QE60" s="190"/>
      <c r="QF60" s="112"/>
      <c r="QG60" s="113"/>
      <c r="QH60" s="216"/>
      <c r="QI60" s="216"/>
      <c r="QJ60" s="216"/>
      <c r="QK60" s="190"/>
      <c r="QL60" s="190"/>
      <c r="QM60" s="112"/>
      <c r="QN60" s="113"/>
      <c r="QO60" s="216"/>
      <c r="QP60" s="216"/>
      <c r="QQ60" s="216"/>
      <c r="QR60" s="190"/>
      <c r="QS60" s="190"/>
      <c r="QT60" s="112"/>
      <c r="QU60" s="113"/>
      <c r="QV60" s="216"/>
      <c r="QW60" s="216"/>
      <c r="QX60" s="216"/>
      <c r="QY60" s="190"/>
      <c r="QZ60" s="190"/>
      <c r="RA60" s="112"/>
      <c r="RB60" s="113"/>
      <c r="RC60" s="216"/>
      <c r="RD60" s="216"/>
      <c r="RE60" s="216"/>
      <c r="RF60" s="190"/>
      <c r="RG60" s="190"/>
      <c r="RH60" s="112"/>
      <c r="RI60" s="113"/>
      <c r="RJ60" s="216"/>
      <c r="RK60" s="216"/>
      <c r="RL60" s="216"/>
      <c r="RM60" s="190"/>
      <c r="RN60" s="190"/>
      <c r="RO60" s="112"/>
      <c r="RP60" s="113"/>
      <c r="RQ60" s="216"/>
      <c r="RR60" s="216"/>
      <c r="RS60" s="216"/>
      <c r="RT60" s="190"/>
      <c r="RU60" s="190"/>
      <c r="RV60" s="112"/>
      <c r="RW60" s="113"/>
      <c r="RX60" s="216"/>
      <c r="RY60" s="216"/>
      <c r="RZ60" s="216"/>
      <c r="SA60" s="190"/>
      <c r="SB60" s="190"/>
      <c r="SC60" s="112"/>
      <c r="SD60" s="113"/>
      <c r="SE60" s="216"/>
      <c r="SF60" s="216"/>
      <c r="SG60" s="216"/>
      <c r="SH60" s="190"/>
      <c r="SI60" s="190"/>
      <c r="SJ60" s="112"/>
      <c r="SK60" s="113"/>
      <c r="SL60" s="216"/>
      <c r="SM60" s="216"/>
      <c r="SN60" s="216"/>
      <c r="SO60" s="190"/>
      <c r="SP60" s="190"/>
      <c r="SQ60" s="112"/>
      <c r="SR60" s="113"/>
      <c r="SS60" s="216"/>
      <c r="ST60" s="216"/>
      <c r="SU60" s="216"/>
      <c r="SV60" s="190"/>
      <c r="SW60" s="190"/>
      <c r="SX60" s="112"/>
      <c r="SY60" s="113"/>
      <c r="SZ60" s="216"/>
      <c r="TA60" s="216"/>
      <c r="TB60" s="216"/>
      <c r="TC60" s="190"/>
      <c r="TD60" s="190"/>
      <c r="TE60" s="112"/>
      <c r="TF60" s="113"/>
      <c r="TG60" s="216"/>
      <c r="TH60" s="216"/>
      <c r="TI60" s="216"/>
      <c r="TJ60" s="190"/>
      <c r="TK60" s="190"/>
      <c r="TL60" s="112"/>
      <c r="TM60" s="113"/>
      <c r="TN60" s="216"/>
      <c r="TO60" s="216"/>
      <c r="TP60" s="216"/>
      <c r="TQ60" s="190"/>
      <c r="TR60" s="190"/>
      <c r="TS60" s="112"/>
      <c r="TT60" s="113"/>
      <c r="TU60" s="216"/>
      <c r="TV60" s="216"/>
      <c r="TW60" s="216"/>
      <c r="TX60" s="190"/>
      <c r="TY60" s="190"/>
      <c r="TZ60" s="112"/>
      <c r="UA60" s="113"/>
      <c r="UB60" s="216"/>
      <c r="UC60" s="216"/>
      <c r="UD60" s="216"/>
      <c r="UE60" s="190"/>
      <c r="UF60" s="190"/>
      <c r="UG60" s="112"/>
      <c r="UH60" s="113"/>
      <c r="UI60" s="216"/>
      <c r="UJ60" s="216"/>
      <c r="UK60" s="216"/>
      <c r="UL60" s="190"/>
      <c r="UM60" s="190"/>
      <c r="UN60" s="112"/>
      <c r="UO60" s="113"/>
      <c r="UP60" s="216"/>
      <c r="UQ60" s="216"/>
      <c r="UR60" s="216"/>
      <c r="US60" s="190"/>
      <c r="UT60" s="190"/>
      <c r="UU60" s="112"/>
      <c r="UV60" s="113"/>
      <c r="UW60" s="216"/>
      <c r="UX60" s="216"/>
      <c r="UY60" s="216"/>
      <c r="UZ60" s="190"/>
      <c r="VA60" s="190"/>
      <c r="VB60" s="112"/>
      <c r="VC60" s="113"/>
      <c r="VD60" s="216"/>
      <c r="VE60" s="216"/>
      <c r="VF60" s="216"/>
      <c r="VG60" s="190"/>
      <c r="VH60" s="190"/>
      <c r="VI60" s="112"/>
      <c r="VJ60" s="113"/>
      <c r="VK60" s="216"/>
      <c r="VL60" s="216"/>
      <c r="VM60" s="216"/>
      <c r="VN60" s="190"/>
      <c r="VO60" s="190"/>
      <c r="VP60" s="112"/>
      <c r="VQ60" s="113"/>
      <c r="VR60" s="216"/>
      <c r="VS60" s="216"/>
      <c r="VT60" s="216"/>
      <c r="VU60" s="190"/>
      <c r="VV60" s="190"/>
      <c r="VW60" s="112"/>
      <c r="VX60" s="113"/>
      <c r="VY60" s="216"/>
      <c r="VZ60" s="216"/>
      <c r="WA60" s="216"/>
      <c r="WB60" s="190"/>
      <c r="WC60" s="190"/>
      <c r="WD60" s="112"/>
      <c r="WE60" s="113"/>
      <c r="WF60" s="216"/>
      <c r="WG60" s="216"/>
      <c r="WH60" s="216"/>
      <c r="WI60" s="190"/>
      <c r="WJ60" s="190"/>
      <c r="WK60" s="112"/>
      <c r="WL60" s="113"/>
      <c r="WM60" s="216"/>
      <c r="WN60" s="216"/>
      <c r="WO60" s="216"/>
      <c r="WP60" s="190"/>
      <c r="WQ60" s="190"/>
      <c r="WR60" s="112"/>
      <c r="WS60" s="113"/>
      <c r="WT60" s="216"/>
      <c r="WU60" s="216"/>
      <c r="WV60" s="216"/>
      <c r="WW60" s="190"/>
      <c r="WX60" s="190"/>
      <c r="WY60" s="112"/>
      <c r="WZ60" s="113"/>
      <c r="XA60" s="216"/>
      <c r="XB60" s="216"/>
      <c r="XC60" s="216"/>
      <c r="XD60" s="190"/>
      <c r="XE60" s="190"/>
      <c r="XF60" s="112"/>
      <c r="XG60" s="113"/>
      <c r="XH60" s="216"/>
      <c r="XI60" s="216"/>
      <c r="XJ60" s="216"/>
      <c r="XK60" s="190"/>
      <c r="XL60" s="190"/>
      <c r="XM60" s="112"/>
      <c r="XN60" s="113"/>
      <c r="XO60" s="216"/>
      <c r="XP60" s="216"/>
      <c r="XQ60" s="216"/>
      <c r="XR60" s="190"/>
      <c r="XS60" s="190"/>
      <c r="XT60" s="112"/>
      <c r="XU60" s="113"/>
      <c r="XV60" s="216"/>
      <c r="XW60" s="216"/>
      <c r="XX60" s="216"/>
      <c r="XY60" s="190"/>
      <c r="XZ60" s="190"/>
      <c r="YA60" s="112"/>
      <c r="YB60" s="113"/>
      <c r="YC60" s="216"/>
      <c r="YD60" s="216"/>
      <c r="YE60" s="216"/>
      <c r="YF60" s="190"/>
      <c r="YG60" s="190"/>
      <c r="YH60" s="112"/>
      <c r="YI60" s="113"/>
      <c r="YJ60" s="216"/>
      <c r="YK60" s="216"/>
      <c r="YL60" s="216"/>
      <c r="YM60" s="190"/>
      <c r="YN60" s="190"/>
      <c r="YO60" s="112"/>
      <c r="YP60" s="113"/>
      <c r="YQ60" s="216"/>
      <c r="YR60" s="216"/>
      <c r="YS60" s="216"/>
      <c r="YT60" s="190"/>
      <c r="YU60" s="190"/>
      <c r="YV60" s="112"/>
      <c r="YW60" s="113"/>
      <c r="YX60" s="216"/>
      <c r="YY60" s="216"/>
      <c r="YZ60" s="216"/>
      <c r="ZA60" s="190"/>
      <c r="ZB60" s="190"/>
      <c r="ZC60" s="112"/>
      <c r="ZD60" s="113"/>
      <c r="ZE60" s="216"/>
      <c r="ZF60" s="216"/>
      <c r="ZG60" s="216"/>
      <c r="ZH60" s="190"/>
      <c r="ZI60" s="190"/>
      <c r="ZJ60" s="112"/>
      <c r="ZK60" s="113"/>
      <c r="ZL60" s="216"/>
      <c r="ZM60" s="216"/>
      <c r="ZN60" s="216"/>
      <c r="ZO60" s="190"/>
      <c r="ZP60" s="190"/>
      <c r="ZQ60" s="112"/>
      <c r="ZR60" s="113"/>
      <c r="ZS60" s="216"/>
      <c r="ZT60" s="216"/>
      <c r="ZU60" s="216"/>
      <c r="ZV60" s="190"/>
      <c r="ZW60" s="190"/>
      <c r="ZX60" s="112"/>
      <c r="ZY60" s="113"/>
      <c r="ZZ60" s="216"/>
      <c r="AAA60" s="216"/>
      <c r="AAB60" s="216"/>
      <c r="AAC60" s="190"/>
      <c r="AAD60" s="190"/>
      <c r="AAE60" s="112"/>
      <c r="AAF60" s="113"/>
      <c r="AAG60" s="216"/>
      <c r="AAH60" s="216"/>
      <c r="AAI60" s="216"/>
      <c r="AAJ60" s="190"/>
      <c r="AAK60" s="190"/>
      <c r="AAL60" s="112"/>
      <c r="AAM60" s="113"/>
      <c r="AAN60" s="216"/>
      <c r="AAO60" s="216"/>
      <c r="AAP60" s="216"/>
      <c r="AAQ60" s="190"/>
      <c r="AAR60" s="190"/>
      <c r="AAS60" s="112"/>
      <c r="AAT60" s="113"/>
      <c r="AAU60" s="216"/>
      <c r="AAV60" s="216"/>
      <c r="AAW60" s="216"/>
      <c r="AAX60" s="190"/>
      <c r="AAY60" s="190"/>
      <c r="AAZ60" s="112"/>
      <c r="ABA60" s="113"/>
      <c r="ABB60" s="216"/>
      <c r="ABC60" s="216"/>
      <c r="ABD60" s="216"/>
      <c r="ABE60" s="190"/>
      <c r="ABF60" s="190"/>
      <c r="ABG60" s="112"/>
      <c r="ABH60" s="113"/>
      <c r="ABI60" s="216"/>
      <c r="ABJ60" s="216"/>
      <c r="ABK60" s="216"/>
      <c r="ABL60" s="190"/>
      <c r="ABM60" s="190"/>
      <c r="ABN60" s="112"/>
      <c r="ABO60" s="113"/>
      <c r="ABP60" s="216"/>
      <c r="ABQ60" s="216"/>
      <c r="ABR60" s="216"/>
      <c r="ABS60" s="190"/>
      <c r="ABT60" s="190"/>
      <c r="ABU60" s="112"/>
      <c r="ABV60" s="113"/>
      <c r="ABW60" s="216"/>
      <c r="ABX60" s="216"/>
      <c r="ABY60" s="216"/>
      <c r="ABZ60" s="190"/>
      <c r="ACA60" s="190"/>
      <c r="ACB60" s="112"/>
      <c r="ACC60" s="113"/>
      <c r="ACD60" s="216"/>
      <c r="ACE60" s="216"/>
      <c r="ACF60" s="216"/>
      <c r="ACG60" s="190"/>
      <c r="ACH60" s="190"/>
      <c r="ACI60" s="112"/>
      <c r="ACJ60" s="113"/>
      <c r="ACK60" s="216"/>
      <c r="ACL60" s="216"/>
      <c r="ACM60" s="216"/>
      <c r="ACN60" s="190"/>
      <c r="ACO60" s="190"/>
      <c r="ACP60" s="112"/>
      <c r="ACQ60" s="113"/>
      <c r="ACR60" s="216"/>
      <c r="ACS60" s="216"/>
      <c r="ACT60" s="216"/>
      <c r="ACU60" s="190"/>
      <c r="ACV60" s="190"/>
      <c r="ACW60" s="112"/>
      <c r="ACX60" s="113"/>
      <c r="ACY60" s="216"/>
      <c r="ACZ60" s="216"/>
      <c r="ADA60" s="216"/>
      <c r="ADB60" s="190"/>
      <c r="ADC60" s="190"/>
      <c r="ADD60" s="112"/>
      <c r="ADE60" s="113"/>
      <c r="ADF60" s="216"/>
      <c r="ADG60" s="216"/>
      <c r="ADH60" s="216"/>
      <c r="ADI60" s="190"/>
      <c r="ADJ60" s="190"/>
      <c r="ADK60" s="112"/>
      <c r="ADL60" s="113"/>
      <c r="ADM60" s="216"/>
      <c r="ADN60" s="216"/>
      <c r="ADO60" s="216"/>
      <c r="ADP60" s="190"/>
      <c r="ADQ60" s="190"/>
      <c r="ADR60" s="112"/>
      <c r="ADS60" s="113"/>
      <c r="ADT60" s="216"/>
      <c r="ADU60" s="216"/>
      <c r="ADV60" s="216"/>
      <c r="ADW60" s="190"/>
      <c r="ADX60" s="190"/>
      <c r="ADY60" s="112"/>
      <c r="ADZ60" s="113"/>
      <c r="AEA60" s="216"/>
      <c r="AEB60" s="216"/>
      <c r="AEC60" s="216"/>
      <c r="AED60" s="190"/>
      <c r="AEE60" s="190"/>
      <c r="AEF60" s="112"/>
      <c r="AEG60" s="113"/>
      <c r="AEH60" s="216"/>
      <c r="AEI60" s="216"/>
      <c r="AEJ60" s="216"/>
      <c r="AEK60" s="190"/>
      <c r="AEL60" s="190"/>
      <c r="AEM60" s="112"/>
      <c r="AEN60" s="113"/>
      <c r="AEO60" s="216"/>
      <c r="AEP60" s="216"/>
      <c r="AEQ60" s="216"/>
      <c r="AER60" s="190"/>
      <c r="AES60" s="190"/>
      <c r="AET60" s="112"/>
      <c r="AEU60" s="113"/>
      <c r="AEV60" s="216"/>
      <c r="AEW60" s="216"/>
      <c r="AEX60" s="216"/>
      <c r="AEY60" s="190"/>
      <c r="AEZ60" s="190"/>
      <c r="AFA60" s="112"/>
      <c r="AFB60" s="113"/>
      <c r="AFC60" s="216"/>
      <c r="AFD60" s="216"/>
      <c r="AFE60" s="216"/>
      <c r="AFF60" s="190"/>
      <c r="AFG60" s="190"/>
      <c r="AFH60" s="112"/>
      <c r="AFI60" s="113"/>
      <c r="AFJ60" s="216"/>
      <c r="AFK60" s="216"/>
      <c r="AFL60" s="216"/>
      <c r="AFM60" s="190"/>
      <c r="AFN60" s="190"/>
      <c r="AFO60" s="112"/>
      <c r="AFP60" s="113"/>
      <c r="AFQ60" s="216"/>
      <c r="AFR60" s="216"/>
      <c r="AFS60" s="216"/>
      <c r="AFT60" s="190"/>
      <c r="AFU60" s="190"/>
      <c r="AFV60" s="112"/>
      <c r="AFW60" s="113"/>
      <c r="AFX60" s="216"/>
      <c r="AFY60" s="216"/>
      <c r="AFZ60" s="216"/>
      <c r="AGA60" s="190"/>
      <c r="AGB60" s="190"/>
      <c r="AGC60" s="112"/>
      <c r="AGD60" s="113"/>
      <c r="AGE60" s="216"/>
      <c r="AGF60" s="216"/>
      <c r="AGG60" s="216"/>
      <c r="AGH60" s="190"/>
      <c r="AGI60" s="190"/>
      <c r="AGJ60" s="112"/>
      <c r="AGK60" s="113"/>
      <c r="AGL60" s="216"/>
      <c r="AGM60" s="216"/>
      <c r="AGN60" s="216"/>
      <c r="AGO60" s="190"/>
      <c r="AGP60" s="190"/>
      <c r="AGQ60" s="112"/>
      <c r="AGR60" s="113"/>
      <c r="AGS60" s="216"/>
      <c r="AGT60" s="216"/>
      <c r="AGU60" s="216"/>
      <c r="AGV60" s="190"/>
      <c r="AGW60" s="190"/>
      <c r="AGX60" s="112"/>
      <c r="AGY60" s="113"/>
      <c r="AGZ60" s="216"/>
      <c r="AHA60" s="216"/>
      <c r="AHB60" s="216"/>
      <c r="AHC60" s="190"/>
      <c r="AHD60" s="190"/>
      <c r="AHE60" s="112"/>
      <c r="AHF60" s="113"/>
      <c r="AHG60" s="216"/>
      <c r="AHH60" s="216"/>
      <c r="AHI60" s="216"/>
      <c r="AHJ60" s="190"/>
      <c r="AHK60" s="190"/>
      <c r="AHL60" s="112"/>
      <c r="AHM60" s="113"/>
      <c r="AHN60" s="216"/>
      <c r="AHO60" s="216"/>
      <c r="AHP60" s="216"/>
      <c r="AHQ60" s="190"/>
      <c r="AHR60" s="190"/>
      <c r="AHS60" s="112"/>
      <c r="AHT60" s="113"/>
      <c r="AHU60" s="216"/>
      <c r="AHV60" s="216"/>
      <c r="AHW60" s="216"/>
      <c r="AHX60" s="190"/>
      <c r="AHY60" s="190"/>
      <c r="AHZ60" s="112"/>
      <c r="AIA60" s="113"/>
      <c r="AIB60" s="216"/>
      <c r="AIC60" s="216"/>
      <c r="AID60" s="216"/>
      <c r="AIE60" s="190"/>
      <c r="AIF60" s="190"/>
      <c r="AIG60" s="112"/>
      <c r="AIH60" s="113"/>
      <c r="AII60" s="216"/>
      <c r="AIJ60" s="216"/>
      <c r="AIK60" s="216"/>
      <c r="AIL60" s="190"/>
      <c r="AIM60" s="190"/>
      <c r="AIN60" s="112"/>
      <c r="AIO60" s="113"/>
      <c r="AIP60" s="216"/>
      <c r="AIQ60" s="216"/>
      <c r="AIR60" s="216"/>
      <c r="AIS60" s="190"/>
      <c r="AIT60" s="190"/>
      <c r="AIU60" s="112"/>
      <c r="AIV60" s="113"/>
      <c r="AIW60" s="216"/>
      <c r="AIX60" s="216"/>
      <c r="AIY60" s="216"/>
      <c r="AIZ60" s="190"/>
      <c r="AJA60" s="190"/>
      <c r="AJB60" s="112"/>
      <c r="AJC60" s="113"/>
      <c r="AJD60" s="216"/>
      <c r="AJE60" s="216"/>
      <c r="AJF60" s="216"/>
      <c r="AJG60" s="190"/>
      <c r="AJH60" s="190"/>
      <c r="AJI60" s="112"/>
      <c r="AJJ60" s="113"/>
      <c r="AJK60" s="216"/>
      <c r="AJL60" s="216"/>
      <c r="AJM60" s="216"/>
      <c r="AJN60" s="190"/>
      <c r="AJO60" s="190"/>
      <c r="AJP60" s="112"/>
      <c r="AJQ60" s="113"/>
      <c r="AJR60" s="216"/>
      <c r="AJS60" s="216"/>
      <c r="AJT60" s="216"/>
      <c r="AJU60" s="190"/>
      <c r="AJV60" s="190"/>
      <c r="AJW60" s="112"/>
      <c r="AJX60" s="113"/>
      <c r="AJY60" s="216"/>
      <c r="AJZ60" s="216"/>
      <c r="AKA60" s="216"/>
      <c r="AKB60" s="190"/>
      <c r="AKC60" s="190"/>
      <c r="AKD60" s="112"/>
      <c r="AKE60" s="113"/>
      <c r="AKF60" s="216"/>
      <c r="AKG60" s="216"/>
      <c r="AKH60" s="216"/>
      <c r="AKI60" s="190"/>
      <c r="AKJ60" s="190"/>
      <c r="AKK60" s="112"/>
      <c r="AKL60" s="113"/>
      <c r="AKM60" s="216"/>
      <c r="AKN60" s="216"/>
      <c r="AKO60" s="216"/>
      <c r="AKP60" s="190"/>
      <c r="AKQ60" s="190"/>
      <c r="AKR60" s="112"/>
      <c r="AKS60" s="113"/>
      <c r="AKT60" s="216"/>
      <c r="AKU60" s="216"/>
      <c r="AKV60" s="216"/>
      <c r="AKW60" s="190"/>
      <c r="AKX60" s="190"/>
      <c r="AKY60" s="112"/>
      <c r="AKZ60" s="113"/>
      <c r="ALA60" s="216"/>
      <c r="ALB60" s="216"/>
      <c r="ALC60" s="216"/>
      <c r="ALD60" s="190"/>
      <c r="ALE60" s="190"/>
      <c r="ALF60" s="112"/>
      <c r="ALG60" s="113"/>
      <c r="ALH60" s="216"/>
      <c r="ALI60" s="216"/>
      <c r="ALJ60" s="216"/>
      <c r="ALK60" s="190"/>
      <c r="ALL60" s="190"/>
      <c r="ALM60" s="112"/>
      <c r="ALN60" s="113"/>
      <c r="ALO60" s="216"/>
      <c r="ALP60" s="216"/>
      <c r="ALQ60" s="216"/>
      <c r="ALR60" s="190"/>
      <c r="ALS60" s="190"/>
      <c r="ALT60" s="112"/>
      <c r="ALU60" s="113"/>
      <c r="ALV60" s="216"/>
      <c r="ALW60" s="216"/>
      <c r="ALX60" s="216"/>
      <c r="ALY60" s="190"/>
      <c r="ALZ60" s="190"/>
      <c r="AMA60" s="112"/>
      <c r="AMB60" s="113"/>
      <c r="AMC60" s="216"/>
      <c r="AMD60" s="216"/>
      <c r="AME60" s="216"/>
      <c r="AMF60" s="190"/>
      <c r="AMG60" s="190"/>
      <c r="AMH60" s="112"/>
      <c r="AMI60" s="113"/>
    </row>
    <row r="61" spans="1:1023" s="114" customFormat="1" ht="15" x14ac:dyDescent="0.2">
      <c r="A61" s="113"/>
      <c r="B61" s="216"/>
      <c r="C61" s="216"/>
      <c r="D61" s="216"/>
      <c r="E61" s="115"/>
      <c r="F61" s="110"/>
      <c r="G61" s="112"/>
      <c r="H61" s="106"/>
      <c r="I61" s="107"/>
      <c r="J61" s="170">
        <f t="shared" si="2"/>
        <v>0</v>
      </c>
      <c r="K61" s="109"/>
      <c r="L61" s="110"/>
      <c r="M61" s="110" t="s">
        <v>46</v>
      </c>
      <c r="N61" s="111"/>
      <c r="O61" s="106"/>
      <c r="P61" s="214"/>
      <c r="Q61" s="214"/>
      <c r="R61" s="214"/>
      <c r="S61" s="215"/>
      <c r="T61" s="215"/>
      <c r="U61" s="111"/>
      <c r="V61" s="106"/>
      <c r="W61" s="214"/>
      <c r="X61" s="214"/>
      <c r="Y61" s="214"/>
      <c r="Z61" s="215"/>
      <c r="AA61" s="215"/>
      <c r="AB61" s="111"/>
      <c r="AC61" s="106"/>
      <c r="AD61" s="214"/>
      <c r="AE61" s="214"/>
      <c r="AF61" s="214"/>
      <c r="AG61" s="215"/>
      <c r="AH61" s="215"/>
      <c r="AI61" s="111"/>
      <c r="AJ61" s="106"/>
      <c r="AK61" s="214"/>
      <c r="AL61" s="214"/>
      <c r="AM61" s="214"/>
      <c r="AN61" s="215"/>
      <c r="AO61" s="215"/>
      <c r="AP61" s="111"/>
      <c r="AQ61" s="106"/>
      <c r="AR61" s="214"/>
      <c r="AS61" s="214"/>
      <c r="AT61" s="214"/>
      <c r="AU61" s="215"/>
      <c r="AV61" s="215"/>
      <c r="AW61" s="111"/>
      <c r="AX61" s="106"/>
      <c r="AY61" s="214"/>
      <c r="AZ61" s="214"/>
      <c r="BA61" s="214"/>
      <c r="BB61" s="215"/>
      <c r="BC61" s="215"/>
      <c r="BD61" s="111"/>
      <c r="BE61" s="106"/>
      <c r="BF61" s="214"/>
      <c r="BG61" s="214"/>
      <c r="BH61" s="214"/>
      <c r="BI61" s="215"/>
      <c r="BJ61" s="215"/>
      <c r="BK61" s="111"/>
      <c r="BL61" s="106"/>
      <c r="BM61" s="214"/>
      <c r="BN61" s="214"/>
      <c r="BO61" s="214"/>
      <c r="BP61" s="190"/>
      <c r="BQ61" s="190"/>
      <c r="BR61" s="112"/>
      <c r="BS61" s="113"/>
      <c r="BT61" s="216"/>
      <c r="BU61" s="216"/>
      <c r="BV61" s="216"/>
      <c r="BW61" s="190"/>
      <c r="BX61" s="190"/>
      <c r="BY61" s="112"/>
      <c r="BZ61" s="113"/>
      <c r="CA61" s="216"/>
      <c r="CB61" s="216"/>
      <c r="CC61" s="216"/>
      <c r="CD61" s="190"/>
      <c r="CE61" s="190"/>
      <c r="CF61" s="112"/>
      <c r="CG61" s="113"/>
      <c r="CH61" s="216"/>
      <c r="CI61" s="216"/>
      <c r="CJ61" s="216"/>
      <c r="CK61" s="190"/>
      <c r="CL61" s="190"/>
      <c r="CM61" s="112"/>
      <c r="CN61" s="113"/>
      <c r="CO61" s="216"/>
      <c r="CP61" s="216"/>
      <c r="CQ61" s="216"/>
      <c r="CR61" s="190"/>
      <c r="CS61" s="190"/>
      <c r="CT61" s="112"/>
      <c r="CU61" s="113"/>
      <c r="CV61" s="216"/>
      <c r="CW61" s="216"/>
      <c r="CX61" s="216"/>
      <c r="CY61" s="190"/>
      <c r="CZ61" s="190"/>
      <c r="DA61" s="112"/>
      <c r="DB61" s="113"/>
      <c r="DC61" s="216"/>
      <c r="DD61" s="216"/>
      <c r="DE61" s="216"/>
      <c r="DF61" s="190"/>
      <c r="DG61" s="190"/>
      <c r="DH61" s="112"/>
      <c r="DI61" s="113"/>
      <c r="DJ61" s="216"/>
      <c r="DK61" s="216"/>
      <c r="DL61" s="216"/>
      <c r="DM61" s="190"/>
      <c r="DN61" s="190"/>
      <c r="DO61" s="112"/>
      <c r="DP61" s="113"/>
      <c r="DQ61" s="216"/>
      <c r="DR61" s="216"/>
      <c r="DS61" s="216"/>
      <c r="DT61" s="190"/>
      <c r="DU61" s="190"/>
      <c r="DV61" s="112"/>
      <c r="DW61" s="113"/>
      <c r="DX61" s="216"/>
      <c r="DY61" s="216"/>
      <c r="DZ61" s="216"/>
      <c r="EA61" s="190"/>
      <c r="EB61" s="190"/>
      <c r="EC61" s="112"/>
      <c r="ED61" s="113"/>
      <c r="EE61" s="216"/>
      <c r="EF61" s="216"/>
      <c r="EG61" s="216"/>
      <c r="EH61" s="190"/>
      <c r="EI61" s="190"/>
      <c r="EJ61" s="112"/>
      <c r="EK61" s="113"/>
      <c r="EL61" s="216"/>
      <c r="EM61" s="216"/>
      <c r="EN61" s="216"/>
      <c r="EO61" s="190"/>
      <c r="EP61" s="190"/>
      <c r="EQ61" s="112"/>
      <c r="ER61" s="113"/>
      <c r="ES61" s="216"/>
      <c r="ET61" s="216"/>
      <c r="EU61" s="216"/>
      <c r="EV61" s="190"/>
      <c r="EW61" s="190"/>
      <c r="EX61" s="112"/>
      <c r="EY61" s="113"/>
      <c r="EZ61" s="216"/>
      <c r="FA61" s="216"/>
      <c r="FB61" s="216"/>
      <c r="FC61" s="190"/>
      <c r="FD61" s="190"/>
      <c r="FE61" s="112"/>
      <c r="FF61" s="113"/>
      <c r="FG61" s="216"/>
      <c r="FH61" s="216"/>
      <c r="FI61" s="216"/>
      <c r="FJ61" s="190"/>
      <c r="FK61" s="190"/>
      <c r="FL61" s="112"/>
      <c r="FM61" s="113"/>
      <c r="FN61" s="216"/>
      <c r="FO61" s="216"/>
      <c r="FP61" s="216"/>
      <c r="FQ61" s="190"/>
      <c r="FR61" s="190"/>
      <c r="FS61" s="112"/>
      <c r="FT61" s="113"/>
      <c r="FU61" s="216"/>
      <c r="FV61" s="216"/>
      <c r="FW61" s="216"/>
      <c r="FX61" s="190"/>
      <c r="FY61" s="190"/>
      <c r="FZ61" s="112"/>
      <c r="GA61" s="113"/>
      <c r="GB61" s="216"/>
      <c r="GC61" s="216"/>
      <c r="GD61" s="216"/>
      <c r="GE61" s="190"/>
      <c r="GF61" s="190"/>
      <c r="GG61" s="112"/>
      <c r="GH61" s="113"/>
      <c r="GI61" s="216"/>
      <c r="GJ61" s="216"/>
      <c r="GK61" s="216"/>
      <c r="GL61" s="190"/>
      <c r="GM61" s="190"/>
      <c r="GN61" s="112"/>
      <c r="GO61" s="113"/>
      <c r="GP61" s="216"/>
      <c r="GQ61" s="216"/>
      <c r="GR61" s="216"/>
      <c r="GS61" s="190"/>
      <c r="GT61" s="190"/>
      <c r="GU61" s="112"/>
      <c r="GV61" s="113"/>
      <c r="GW61" s="216"/>
      <c r="GX61" s="216"/>
      <c r="GY61" s="216"/>
      <c r="GZ61" s="190"/>
      <c r="HA61" s="190"/>
      <c r="HB61" s="112"/>
      <c r="HC61" s="113"/>
      <c r="HD61" s="216"/>
      <c r="HE61" s="216"/>
      <c r="HF61" s="216"/>
      <c r="HG61" s="190"/>
      <c r="HH61" s="190"/>
      <c r="HI61" s="112"/>
      <c r="HJ61" s="113"/>
      <c r="HK61" s="216"/>
      <c r="HL61" s="216"/>
      <c r="HM61" s="216"/>
      <c r="HN61" s="190"/>
      <c r="HO61" s="190"/>
      <c r="HP61" s="112"/>
      <c r="HQ61" s="113"/>
      <c r="HR61" s="216"/>
      <c r="HS61" s="216"/>
      <c r="HT61" s="216"/>
      <c r="HU61" s="190"/>
      <c r="HV61" s="190"/>
      <c r="HW61" s="112"/>
      <c r="HX61" s="113"/>
      <c r="HY61" s="216"/>
      <c r="HZ61" s="216"/>
      <c r="IA61" s="216"/>
      <c r="IB61" s="190"/>
      <c r="IC61" s="190"/>
      <c r="ID61" s="112"/>
      <c r="IE61" s="113"/>
      <c r="IF61" s="216"/>
      <c r="IG61" s="216"/>
      <c r="IH61" s="216"/>
      <c r="II61" s="190"/>
      <c r="IJ61" s="190"/>
      <c r="IK61" s="112"/>
      <c r="IL61" s="113"/>
      <c r="IM61" s="216"/>
      <c r="IN61" s="216"/>
      <c r="IO61" s="216"/>
      <c r="IP61" s="190"/>
      <c r="IQ61" s="190"/>
      <c r="IR61" s="112"/>
      <c r="IS61" s="113"/>
      <c r="IT61" s="216"/>
      <c r="IU61" s="216"/>
      <c r="IV61" s="216"/>
      <c r="IW61" s="190"/>
      <c r="IX61" s="190"/>
      <c r="IY61" s="112"/>
      <c r="IZ61" s="113"/>
      <c r="JA61" s="216"/>
      <c r="JB61" s="216"/>
      <c r="JC61" s="216"/>
      <c r="JD61" s="190"/>
      <c r="JE61" s="190"/>
      <c r="JF61" s="112"/>
      <c r="JG61" s="113"/>
      <c r="JH61" s="216"/>
      <c r="JI61" s="216"/>
      <c r="JJ61" s="216"/>
      <c r="JK61" s="190"/>
      <c r="JL61" s="190"/>
      <c r="JM61" s="112"/>
      <c r="JN61" s="113"/>
      <c r="JO61" s="216"/>
      <c r="JP61" s="216"/>
      <c r="JQ61" s="216"/>
      <c r="JR61" s="190"/>
      <c r="JS61" s="190"/>
      <c r="JT61" s="112"/>
      <c r="JU61" s="113"/>
      <c r="JV61" s="216"/>
      <c r="JW61" s="216"/>
      <c r="JX61" s="216"/>
      <c r="JY61" s="190"/>
      <c r="JZ61" s="190"/>
      <c r="KA61" s="112"/>
      <c r="KB61" s="113"/>
      <c r="KC61" s="216"/>
      <c r="KD61" s="216"/>
      <c r="KE61" s="216"/>
      <c r="KF61" s="190"/>
      <c r="KG61" s="190"/>
      <c r="KH61" s="112"/>
      <c r="KI61" s="113"/>
      <c r="KJ61" s="216"/>
      <c r="KK61" s="216"/>
      <c r="KL61" s="216"/>
      <c r="KM61" s="190"/>
      <c r="KN61" s="190"/>
      <c r="KO61" s="112"/>
      <c r="KP61" s="113"/>
      <c r="KQ61" s="216"/>
      <c r="KR61" s="216"/>
      <c r="KS61" s="216"/>
      <c r="KT61" s="190"/>
      <c r="KU61" s="190"/>
      <c r="KV61" s="112"/>
      <c r="KW61" s="113"/>
      <c r="KX61" s="216"/>
      <c r="KY61" s="216"/>
      <c r="KZ61" s="216"/>
      <c r="LA61" s="190"/>
      <c r="LB61" s="190"/>
      <c r="LC61" s="112"/>
      <c r="LD61" s="113"/>
      <c r="LE61" s="216"/>
      <c r="LF61" s="216"/>
      <c r="LG61" s="216"/>
      <c r="LH61" s="190"/>
      <c r="LI61" s="190"/>
      <c r="LJ61" s="112"/>
      <c r="LK61" s="113"/>
      <c r="LL61" s="216"/>
      <c r="LM61" s="216"/>
      <c r="LN61" s="216"/>
      <c r="LO61" s="190"/>
      <c r="LP61" s="190"/>
      <c r="LQ61" s="112"/>
      <c r="LR61" s="113"/>
      <c r="LS61" s="216"/>
      <c r="LT61" s="216"/>
      <c r="LU61" s="216"/>
      <c r="LV61" s="190"/>
      <c r="LW61" s="190"/>
      <c r="LX61" s="112"/>
      <c r="LY61" s="113"/>
      <c r="LZ61" s="216"/>
      <c r="MA61" s="216"/>
      <c r="MB61" s="216"/>
      <c r="MC61" s="190"/>
      <c r="MD61" s="190"/>
      <c r="ME61" s="112"/>
      <c r="MF61" s="113"/>
      <c r="MG61" s="216"/>
      <c r="MH61" s="216"/>
      <c r="MI61" s="216"/>
      <c r="MJ61" s="190"/>
      <c r="MK61" s="190"/>
      <c r="ML61" s="112"/>
      <c r="MM61" s="113"/>
      <c r="MN61" s="216"/>
      <c r="MO61" s="216"/>
      <c r="MP61" s="216"/>
      <c r="MQ61" s="190"/>
      <c r="MR61" s="190"/>
      <c r="MS61" s="112"/>
      <c r="MT61" s="113"/>
      <c r="MU61" s="216"/>
      <c r="MV61" s="216"/>
      <c r="MW61" s="216"/>
      <c r="MX61" s="190"/>
      <c r="MY61" s="190"/>
      <c r="MZ61" s="112"/>
      <c r="NA61" s="113"/>
      <c r="NB61" s="216"/>
      <c r="NC61" s="216"/>
      <c r="ND61" s="216"/>
      <c r="NE61" s="190"/>
      <c r="NF61" s="190"/>
      <c r="NG61" s="112"/>
      <c r="NH61" s="113"/>
      <c r="NI61" s="216"/>
      <c r="NJ61" s="216"/>
      <c r="NK61" s="216"/>
      <c r="NL61" s="190"/>
      <c r="NM61" s="190"/>
      <c r="NN61" s="112"/>
      <c r="NO61" s="113"/>
      <c r="NP61" s="216"/>
      <c r="NQ61" s="216"/>
      <c r="NR61" s="216"/>
      <c r="NS61" s="190"/>
      <c r="NT61" s="190"/>
      <c r="NU61" s="112"/>
      <c r="NV61" s="113"/>
      <c r="NW61" s="216"/>
      <c r="NX61" s="216"/>
      <c r="NY61" s="216"/>
      <c r="NZ61" s="190"/>
      <c r="OA61" s="190"/>
      <c r="OB61" s="112"/>
      <c r="OC61" s="113"/>
      <c r="OD61" s="216"/>
      <c r="OE61" s="216"/>
      <c r="OF61" s="216"/>
      <c r="OG61" s="190"/>
      <c r="OH61" s="190"/>
      <c r="OI61" s="112"/>
      <c r="OJ61" s="113"/>
      <c r="OK61" s="216"/>
      <c r="OL61" s="216"/>
      <c r="OM61" s="216"/>
      <c r="ON61" s="190"/>
      <c r="OO61" s="190"/>
      <c r="OP61" s="112"/>
      <c r="OQ61" s="113"/>
      <c r="OR61" s="216"/>
      <c r="OS61" s="216"/>
      <c r="OT61" s="216"/>
      <c r="OU61" s="190"/>
      <c r="OV61" s="190"/>
      <c r="OW61" s="112"/>
      <c r="OX61" s="113"/>
      <c r="OY61" s="216"/>
      <c r="OZ61" s="216"/>
      <c r="PA61" s="216"/>
      <c r="PB61" s="190"/>
      <c r="PC61" s="190"/>
      <c r="PD61" s="112"/>
      <c r="PE61" s="113"/>
      <c r="PF61" s="216"/>
      <c r="PG61" s="216"/>
      <c r="PH61" s="216"/>
      <c r="PI61" s="190"/>
      <c r="PJ61" s="190"/>
      <c r="PK61" s="112"/>
      <c r="PL61" s="113"/>
      <c r="PM61" s="216"/>
      <c r="PN61" s="216"/>
      <c r="PO61" s="216"/>
      <c r="PP61" s="190"/>
      <c r="PQ61" s="190"/>
      <c r="PR61" s="112"/>
      <c r="PS61" s="113"/>
      <c r="PT61" s="216"/>
      <c r="PU61" s="216"/>
      <c r="PV61" s="216"/>
      <c r="PW61" s="190"/>
      <c r="PX61" s="190"/>
      <c r="PY61" s="112"/>
      <c r="PZ61" s="113"/>
      <c r="QA61" s="216"/>
      <c r="QB61" s="216"/>
      <c r="QC61" s="216"/>
      <c r="QD61" s="190"/>
      <c r="QE61" s="190"/>
      <c r="QF61" s="112"/>
      <c r="QG61" s="113"/>
      <c r="QH61" s="216"/>
      <c r="QI61" s="216"/>
      <c r="QJ61" s="216"/>
      <c r="QK61" s="190"/>
      <c r="QL61" s="190"/>
      <c r="QM61" s="112"/>
      <c r="QN61" s="113"/>
      <c r="QO61" s="216"/>
      <c r="QP61" s="216"/>
      <c r="QQ61" s="216"/>
      <c r="QR61" s="190"/>
      <c r="QS61" s="190"/>
      <c r="QT61" s="112"/>
      <c r="QU61" s="113"/>
      <c r="QV61" s="216"/>
      <c r="QW61" s="216"/>
      <c r="QX61" s="216"/>
      <c r="QY61" s="190"/>
      <c r="QZ61" s="190"/>
      <c r="RA61" s="112"/>
      <c r="RB61" s="113"/>
      <c r="RC61" s="216"/>
      <c r="RD61" s="216"/>
      <c r="RE61" s="216"/>
      <c r="RF61" s="190"/>
      <c r="RG61" s="190"/>
      <c r="RH61" s="112"/>
      <c r="RI61" s="113"/>
      <c r="RJ61" s="216"/>
      <c r="RK61" s="216"/>
      <c r="RL61" s="216"/>
      <c r="RM61" s="190"/>
      <c r="RN61" s="190"/>
      <c r="RO61" s="112"/>
      <c r="RP61" s="113"/>
      <c r="RQ61" s="216"/>
      <c r="RR61" s="216"/>
      <c r="RS61" s="216"/>
      <c r="RT61" s="190"/>
      <c r="RU61" s="190"/>
      <c r="RV61" s="112"/>
      <c r="RW61" s="113"/>
      <c r="RX61" s="216"/>
      <c r="RY61" s="216"/>
      <c r="RZ61" s="216"/>
      <c r="SA61" s="190"/>
      <c r="SB61" s="190"/>
      <c r="SC61" s="112"/>
      <c r="SD61" s="113"/>
      <c r="SE61" s="216"/>
      <c r="SF61" s="216"/>
      <c r="SG61" s="216"/>
      <c r="SH61" s="190"/>
      <c r="SI61" s="190"/>
      <c r="SJ61" s="112"/>
      <c r="SK61" s="113"/>
      <c r="SL61" s="216"/>
      <c r="SM61" s="216"/>
      <c r="SN61" s="216"/>
      <c r="SO61" s="190"/>
      <c r="SP61" s="190"/>
      <c r="SQ61" s="112"/>
      <c r="SR61" s="113"/>
      <c r="SS61" s="216"/>
      <c r="ST61" s="216"/>
      <c r="SU61" s="216"/>
      <c r="SV61" s="190"/>
      <c r="SW61" s="190"/>
      <c r="SX61" s="112"/>
      <c r="SY61" s="113"/>
      <c r="SZ61" s="216"/>
      <c r="TA61" s="216"/>
      <c r="TB61" s="216"/>
      <c r="TC61" s="190"/>
      <c r="TD61" s="190"/>
      <c r="TE61" s="112"/>
      <c r="TF61" s="113"/>
      <c r="TG61" s="216"/>
      <c r="TH61" s="216"/>
      <c r="TI61" s="216"/>
      <c r="TJ61" s="190"/>
      <c r="TK61" s="190"/>
      <c r="TL61" s="112"/>
      <c r="TM61" s="113"/>
      <c r="TN61" s="216"/>
      <c r="TO61" s="216"/>
      <c r="TP61" s="216"/>
      <c r="TQ61" s="190"/>
      <c r="TR61" s="190"/>
      <c r="TS61" s="112"/>
      <c r="TT61" s="113"/>
      <c r="TU61" s="216"/>
      <c r="TV61" s="216"/>
      <c r="TW61" s="216"/>
      <c r="TX61" s="190"/>
      <c r="TY61" s="190"/>
      <c r="TZ61" s="112"/>
      <c r="UA61" s="113"/>
      <c r="UB61" s="216"/>
      <c r="UC61" s="216"/>
      <c r="UD61" s="216"/>
      <c r="UE61" s="190"/>
      <c r="UF61" s="190"/>
      <c r="UG61" s="112"/>
      <c r="UH61" s="113"/>
      <c r="UI61" s="216"/>
      <c r="UJ61" s="216"/>
      <c r="UK61" s="216"/>
      <c r="UL61" s="190"/>
      <c r="UM61" s="190"/>
      <c r="UN61" s="112"/>
      <c r="UO61" s="113"/>
      <c r="UP61" s="216"/>
      <c r="UQ61" s="216"/>
      <c r="UR61" s="216"/>
      <c r="US61" s="190"/>
      <c r="UT61" s="190"/>
      <c r="UU61" s="112"/>
      <c r="UV61" s="113"/>
      <c r="UW61" s="216"/>
      <c r="UX61" s="216"/>
      <c r="UY61" s="216"/>
      <c r="UZ61" s="190"/>
      <c r="VA61" s="190"/>
      <c r="VB61" s="112"/>
      <c r="VC61" s="113"/>
      <c r="VD61" s="216"/>
      <c r="VE61" s="216"/>
      <c r="VF61" s="216"/>
      <c r="VG61" s="190"/>
      <c r="VH61" s="190"/>
      <c r="VI61" s="112"/>
      <c r="VJ61" s="113"/>
      <c r="VK61" s="216"/>
      <c r="VL61" s="216"/>
      <c r="VM61" s="216"/>
      <c r="VN61" s="190"/>
      <c r="VO61" s="190"/>
      <c r="VP61" s="112"/>
      <c r="VQ61" s="113"/>
      <c r="VR61" s="216"/>
      <c r="VS61" s="216"/>
      <c r="VT61" s="216"/>
      <c r="VU61" s="190"/>
      <c r="VV61" s="190"/>
      <c r="VW61" s="112"/>
      <c r="VX61" s="113"/>
      <c r="VY61" s="216"/>
      <c r="VZ61" s="216"/>
      <c r="WA61" s="216"/>
      <c r="WB61" s="190"/>
      <c r="WC61" s="190"/>
      <c r="WD61" s="112"/>
      <c r="WE61" s="113"/>
      <c r="WF61" s="216"/>
      <c r="WG61" s="216"/>
      <c r="WH61" s="216"/>
      <c r="WI61" s="190"/>
      <c r="WJ61" s="190"/>
      <c r="WK61" s="112"/>
      <c r="WL61" s="113"/>
      <c r="WM61" s="216"/>
      <c r="WN61" s="216"/>
      <c r="WO61" s="216"/>
      <c r="WP61" s="190"/>
      <c r="WQ61" s="190"/>
      <c r="WR61" s="112"/>
      <c r="WS61" s="113"/>
      <c r="WT61" s="216"/>
      <c r="WU61" s="216"/>
      <c r="WV61" s="216"/>
      <c r="WW61" s="190"/>
      <c r="WX61" s="190"/>
      <c r="WY61" s="112"/>
      <c r="WZ61" s="113"/>
      <c r="XA61" s="216"/>
      <c r="XB61" s="216"/>
      <c r="XC61" s="216"/>
      <c r="XD61" s="190"/>
      <c r="XE61" s="190"/>
      <c r="XF61" s="112"/>
      <c r="XG61" s="113"/>
      <c r="XH61" s="216"/>
      <c r="XI61" s="216"/>
      <c r="XJ61" s="216"/>
      <c r="XK61" s="190"/>
      <c r="XL61" s="190"/>
      <c r="XM61" s="112"/>
      <c r="XN61" s="113"/>
      <c r="XO61" s="216"/>
      <c r="XP61" s="216"/>
      <c r="XQ61" s="216"/>
      <c r="XR61" s="190"/>
      <c r="XS61" s="190"/>
      <c r="XT61" s="112"/>
      <c r="XU61" s="113"/>
      <c r="XV61" s="216"/>
      <c r="XW61" s="216"/>
      <c r="XX61" s="216"/>
      <c r="XY61" s="190"/>
      <c r="XZ61" s="190"/>
      <c r="YA61" s="112"/>
      <c r="YB61" s="113"/>
      <c r="YC61" s="216"/>
      <c r="YD61" s="216"/>
      <c r="YE61" s="216"/>
      <c r="YF61" s="190"/>
      <c r="YG61" s="190"/>
      <c r="YH61" s="112"/>
      <c r="YI61" s="113"/>
      <c r="YJ61" s="216"/>
      <c r="YK61" s="216"/>
      <c r="YL61" s="216"/>
      <c r="YM61" s="190"/>
      <c r="YN61" s="190"/>
      <c r="YO61" s="112"/>
      <c r="YP61" s="113"/>
      <c r="YQ61" s="216"/>
      <c r="YR61" s="216"/>
      <c r="YS61" s="216"/>
      <c r="YT61" s="190"/>
      <c r="YU61" s="190"/>
      <c r="YV61" s="112"/>
      <c r="YW61" s="113"/>
      <c r="YX61" s="216"/>
      <c r="YY61" s="216"/>
      <c r="YZ61" s="216"/>
      <c r="ZA61" s="190"/>
      <c r="ZB61" s="190"/>
      <c r="ZC61" s="112"/>
      <c r="ZD61" s="113"/>
      <c r="ZE61" s="216"/>
      <c r="ZF61" s="216"/>
      <c r="ZG61" s="216"/>
      <c r="ZH61" s="190"/>
      <c r="ZI61" s="190"/>
      <c r="ZJ61" s="112"/>
      <c r="ZK61" s="113"/>
      <c r="ZL61" s="216"/>
      <c r="ZM61" s="216"/>
      <c r="ZN61" s="216"/>
      <c r="ZO61" s="190"/>
      <c r="ZP61" s="190"/>
      <c r="ZQ61" s="112"/>
      <c r="ZR61" s="113"/>
      <c r="ZS61" s="216"/>
      <c r="ZT61" s="216"/>
      <c r="ZU61" s="216"/>
      <c r="ZV61" s="190"/>
      <c r="ZW61" s="190"/>
      <c r="ZX61" s="112"/>
      <c r="ZY61" s="113"/>
      <c r="ZZ61" s="216"/>
      <c r="AAA61" s="216"/>
      <c r="AAB61" s="216"/>
      <c r="AAC61" s="190"/>
      <c r="AAD61" s="190"/>
      <c r="AAE61" s="112"/>
      <c r="AAF61" s="113"/>
      <c r="AAG61" s="216"/>
      <c r="AAH61" s="216"/>
      <c r="AAI61" s="216"/>
      <c r="AAJ61" s="190"/>
      <c r="AAK61" s="190"/>
      <c r="AAL61" s="112"/>
      <c r="AAM61" s="113"/>
      <c r="AAN61" s="216"/>
      <c r="AAO61" s="216"/>
      <c r="AAP61" s="216"/>
      <c r="AAQ61" s="190"/>
      <c r="AAR61" s="190"/>
      <c r="AAS61" s="112"/>
      <c r="AAT61" s="113"/>
      <c r="AAU61" s="216"/>
      <c r="AAV61" s="216"/>
      <c r="AAW61" s="216"/>
      <c r="AAX61" s="190"/>
      <c r="AAY61" s="190"/>
      <c r="AAZ61" s="112"/>
      <c r="ABA61" s="113"/>
      <c r="ABB61" s="216"/>
      <c r="ABC61" s="216"/>
      <c r="ABD61" s="216"/>
      <c r="ABE61" s="190"/>
      <c r="ABF61" s="190"/>
      <c r="ABG61" s="112"/>
      <c r="ABH61" s="113"/>
      <c r="ABI61" s="216"/>
      <c r="ABJ61" s="216"/>
      <c r="ABK61" s="216"/>
      <c r="ABL61" s="190"/>
      <c r="ABM61" s="190"/>
      <c r="ABN61" s="112"/>
      <c r="ABO61" s="113"/>
      <c r="ABP61" s="216"/>
      <c r="ABQ61" s="216"/>
      <c r="ABR61" s="216"/>
      <c r="ABS61" s="190"/>
      <c r="ABT61" s="190"/>
      <c r="ABU61" s="112"/>
      <c r="ABV61" s="113"/>
      <c r="ABW61" s="216"/>
      <c r="ABX61" s="216"/>
      <c r="ABY61" s="216"/>
      <c r="ABZ61" s="190"/>
      <c r="ACA61" s="190"/>
      <c r="ACB61" s="112"/>
      <c r="ACC61" s="113"/>
      <c r="ACD61" s="216"/>
      <c r="ACE61" s="216"/>
      <c r="ACF61" s="216"/>
      <c r="ACG61" s="190"/>
      <c r="ACH61" s="190"/>
      <c r="ACI61" s="112"/>
      <c r="ACJ61" s="113"/>
      <c r="ACK61" s="216"/>
      <c r="ACL61" s="216"/>
      <c r="ACM61" s="216"/>
      <c r="ACN61" s="190"/>
      <c r="ACO61" s="190"/>
      <c r="ACP61" s="112"/>
      <c r="ACQ61" s="113"/>
      <c r="ACR61" s="216"/>
      <c r="ACS61" s="216"/>
      <c r="ACT61" s="216"/>
      <c r="ACU61" s="190"/>
      <c r="ACV61" s="190"/>
      <c r="ACW61" s="112"/>
      <c r="ACX61" s="113"/>
      <c r="ACY61" s="216"/>
      <c r="ACZ61" s="216"/>
      <c r="ADA61" s="216"/>
      <c r="ADB61" s="190"/>
      <c r="ADC61" s="190"/>
      <c r="ADD61" s="112"/>
      <c r="ADE61" s="113"/>
      <c r="ADF61" s="216"/>
      <c r="ADG61" s="216"/>
      <c r="ADH61" s="216"/>
      <c r="ADI61" s="190"/>
      <c r="ADJ61" s="190"/>
      <c r="ADK61" s="112"/>
      <c r="ADL61" s="113"/>
      <c r="ADM61" s="216"/>
      <c r="ADN61" s="216"/>
      <c r="ADO61" s="216"/>
      <c r="ADP61" s="190"/>
      <c r="ADQ61" s="190"/>
      <c r="ADR61" s="112"/>
      <c r="ADS61" s="113"/>
      <c r="ADT61" s="216"/>
      <c r="ADU61" s="216"/>
      <c r="ADV61" s="216"/>
      <c r="ADW61" s="190"/>
      <c r="ADX61" s="190"/>
      <c r="ADY61" s="112"/>
      <c r="ADZ61" s="113"/>
      <c r="AEA61" s="216"/>
      <c r="AEB61" s="216"/>
      <c r="AEC61" s="216"/>
      <c r="AED61" s="190"/>
      <c r="AEE61" s="190"/>
      <c r="AEF61" s="112"/>
      <c r="AEG61" s="113"/>
      <c r="AEH61" s="216"/>
      <c r="AEI61" s="216"/>
      <c r="AEJ61" s="216"/>
      <c r="AEK61" s="190"/>
      <c r="AEL61" s="190"/>
      <c r="AEM61" s="112"/>
      <c r="AEN61" s="113"/>
      <c r="AEO61" s="216"/>
      <c r="AEP61" s="216"/>
      <c r="AEQ61" s="216"/>
      <c r="AER61" s="190"/>
      <c r="AES61" s="190"/>
      <c r="AET61" s="112"/>
      <c r="AEU61" s="113"/>
      <c r="AEV61" s="216"/>
      <c r="AEW61" s="216"/>
      <c r="AEX61" s="216"/>
      <c r="AEY61" s="190"/>
      <c r="AEZ61" s="190"/>
      <c r="AFA61" s="112"/>
      <c r="AFB61" s="113"/>
      <c r="AFC61" s="216"/>
      <c r="AFD61" s="216"/>
      <c r="AFE61" s="216"/>
      <c r="AFF61" s="190"/>
      <c r="AFG61" s="190"/>
      <c r="AFH61" s="112"/>
      <c r="AFI61" s="113"/>
      <c r="AFJ61" s="216"/>
      <c r="AFK61" s="216"/>
      <c r="AFL61" s="216"/>
      <c r="AFM61" s="190"/>
      <c r="AFN61" s="190"/>
      <c r="AFO61" s="112"/>
      <c r="AFP61" s="113"/>
      <c r="AFQ61" s="216"/>
      <c r="AFR61" s="216"/>
      <c r="AFS61" s="216"/>
      <c r="AFT61" s="190"/>
      <c r="AFU61" s="190"/>
      <c r="AFV61" s="112"/>
      <c r="AFW61" s="113"/>
      <c r="AFX61" s="216"/>
      <c r="AFY61" s="216"/>
      <c r="AFZ61" s="216"/>
      <c r="AGA61" s="190"/>
      <c r="AGB61" s="190"/>
      <c r="AGC61" s="112"/>
      <c r="AGD61" s="113"/>
      <c r="AGE61" s="216"/>
      <c r="AGF61" s="216"/>
      <c r="AGG61" s="216"/>
      <c r="AGH61" s="190"/>
      <c r="AGI61" s="190"/>
      <c r="AGJ61" s="112"/>
      <c r="AGK61" s="113"/>
      <c r="AGL61" s="216"/>
      <c r="AGM61" s="216"/>
      <c r="AGN61" s="216"/>
      <c r="AGO61" s="190"/>
      <c r="AGP61" s="190"/>
      <c r="AGQ61" s="112"/>
      <c r="AGR61" s="113"/>
      <c r="AGS61" s="216"/>
      <c r="AGT61" s="216"/>
      <c r="AGU61" s="216"/>
      <c r="AGV61" s="190"/>
      <c r="AGW61" s="190"/>
      <c r="AGX61" s="112"/>
      <c r="AGY61" s="113"/>
      <c r="AGZ61" s="216"/>
      <c r="AHA61" s="216"/>
      <c r="AHB61" s="216"/>
      <c r="AHC61" s="190"/>
      <c r="AHD61" s="190"/>
      <c r="AHE61" s="112"/>
      <c r="AHF61" s="113"/>
      <c r="AHG61" s="216"/>
      <c r="AHH61" s="216"/>
      <c r="AHI61" s="216"/>
      <c r="AHJ61" s="190"/>
      <c r="AHK61" s="190"/>
      <c r="AHL61" s="112"/>
      <c r="AHM61" s="113"/>
      <c r="AHN61" s="216"/>
      <c r="AHO61" s="216"/>
      <c r="AHP61" s="216"/>
      <c r="AHQ61" s="190"/>
      <c r="AHR61" s="190"/>
      <c r="AHS61" s="112"/>
      <c r="AHT61" s="113"/>
      <c r="AHU61" s="216"/>
      <c r="AHV61" s="216"/>
      <c r="AHW61" s="216"/>
      <c r="AHX61" s="190"/>
      <c r="AHY61" s="190"/>
      <c r="AHZ61" s="112"/>
      <c r="AIA61" s="113"/>
      <c r="AIB61" s="216"/>
      <c r="AIC61" s="216"/>
      <c r="AID61" s="216"/>
      <c r="AIE61" s="190"/>
      <c r="AIF61" s="190"/>
      <c r="AIG61" s="112"/>
      <c r="AIH61" s="113"/>
      <c r="AII61" s="216"/>
      <c r="AIJ61" s="216"/>
      <c r="AIK61" s="216"/>
      <c r="AIL61" s="190"/>
      <c r="AIM61" s="190"/>
      <c r="AIN61" s="112"/>
      <c r="AIO61" s="113"/>
      <c r="AIP61" s="216"/>
      <c r="AIQ61" s="216"/>
      <c r="AIR61" s="216"/>
      <c r="AIS61" s="190"/>
      <c r="AIT61" s="190"/>
      <c r="AIU61" s="112"/>
      <c r="AIV61" s="113"/>
      <c r="AIW61" s="216"/>
      <c r="AIX61" s="216"/>
      <c r="AIY61" s="216"/>
      <c r="AIZ61" s="190"/>
      <c r="AJA61" s="190"/>
      <c r="AJB61" s="112"/>
      <c r="AJC61" s="113"/>
      <c r="AJD61" s="216"/>
      <c r="AJE61" s="216"/>
      <c r="AJF61" s="216"/>
      <c r="AJG61" s="190"/>
      <c r="AJH61" s="190"/>
      <c r="AJI61" s="112"/>
      <c r="AJJ61" s="113"/>
      <c r="AJK61" s="216"/>
      <c r="AJL61" s="216"/>
      <c r="AJM61" s="216"/>
      <c r="AJN61" s="190"/>
      <c r="AJO61" s="190"/>
      <c r="AJP61" s="112"/>
      <c r="AJQ61" s="113"/>
      <c r="AJR61" s="216"/>
      <c r="AJS61" s="216"/>
      <c r="AJT61" s="216"/>
      <c r="AJU61" s="190"/>
      <c r="AJV61" s="190"/>
      <c r="AJW61" s="112"/>
      <c r="AJX61" s="113"/>
      <c r="AJY61" s="216"/>
      <c r="AJZ61" s="216"/>
      <c r="AKA61" s="216"/>
      <c r="AKB61" s="190"/>
      <c r="AKC61" s="190"/>
      <c r="AKD61" s="112"/>
      <c r="AKE61" s="113"/>
      <c r="AKF61" s="216"/>
      <c r="AKG61" s="216"/>
      <c r="AKH61" s="216"/>
      <c r="AKI61" s="190"/>
      <c r="AKJ61" s="190"/>
      <c r="AKK61" s="112"/>
      <c r="AKL61" s="113"/>
      <c r="AKM61" s="216"/>
      <c r="AKN61" s="216"/>
      <c r="AKO61" s="216"/>
      <c r="AKP61" s="190"/>
      <c r="AKQ61" s="190"/>
      <c r="AKR61" s="112"/>
      <c r="AKS61" s="113"/>
      <c r="AKT61" s="216"/>
      <c r="AKU61" s="216"/>
      <c r="AKV61" s="216"/>
      <c r="AKW61" s="190"/>
      <c r="AKX61" s="190"/>
      <c r="AKY61" s="112"/>
      <c r="AKZ61" s="113"/>
      <c r="ALA61" s="216"/>
      <c r="ALB61" s="216"/>
      <c r="ALC61" s="216"/>
      <c r="ALD61" s="190"/>
      <c r="ALE61" s="190"/>
      <c r="ALF61" s="112"/>
      <c r="ALG61" s="113"/>
      <c r="ALH61" s="216"/>
      <c r="ALI61" s="216"/>
      <c r="ALJ61" s="216"/>
      <c r="ALK61" s="190"/>
      <c r="ALL61" s="190"/>
      <c r="ALM61" s="112"/>
      <c r="ALN61" s="113"/>
      <c r="ALO61" s="216"/>
      <c r="ALP61" s="216"/>
      <c r="ALQ61" s="216"/>
      <c r="ALR61" s="190"/>
      <c r="ALS61" s="190"/>
      <c r="ALT61" s="112"/>
      <c r="ALU61" s="113"/>
      <c r="ALV61" s="216"/>
      <c r="ALW61" s="216"/>
      <c r="ALX61" s="216"/>
      <c r="ALY61" s="190"/>
      <c r="ALZ61" s="190"/>
      <c r="AMA61" s="112"/>
      <c r="AMB61" s="113"/>
      <c r="AMC61" s="216"/>
      <c r="AMD61" s="216"/>
      <c r="AME61" s="216"/>
      <c r="AMF61" s="190"/>
      <c r="AMG61" s="190"/>
      <c r="AMH61" s="112"/>
      <c r="AMI61" s="113"/>
    </row>
    <row r="62" spans="1:1023" s="114" customFormat="1" ht="15" x14ac:dyDescent="0.2">
      <c r="A62" s="113"/>
      <c r="B62" s="217"/>
      <c r="C62" s="217"/>
      <c r="D62" s="217"/>
      <c r="E62" s="115"/>
      <c r="F62" s="110"/>
      <c r="G62" s="112"/>
      <c r="H62" s="106"/>
      <c r="I62" s="107"/>
      <c r="J62" s="170">
        <f t="shared" si="2"/>
        <v>0</v>
      </c>
      <c r="K62" s="109"/>
      <c r="L62" s="110"/>
      <c r="M62" s="110" t="s">
        <v>47</v>
      </c>
      <c r="N62" s="111"/>
      <c r="O62" s="106"/>
      <c r="P62" s="107"/>
      <c r="Q62" s="107"/>
      <c r="R62" s="107"/>
      <c r="S62" s="110"/>
      <c r="T62" s="110"/>
      <c r="U62" s="111"/>
      <c r="V62" s="106"/>
      <c r="W62" s="107"/>
      <c r="X62" s="107"/>
      <c r="Y62" s="107"/>
      <c r="Z62" s="110"/>
      <c r="AA62" s="110"/>
      <c r="AB62" s="111"/>
      <c r="AC62" s="106"/>
      <c r="AD62" s="107"/>
      <c r="AE62" s="107"/>
      <c r="AF62" s="107"/>
      <c r="AG62" s="110"/>
      <c r="AH62" s="110"/>
      <c r="AI62" s="111"/>
      <c r="AJ62" s="106"/>
      <c r="AK62" s="107"/>
      <c r="AL62" s="107"/>
      <c r="AM62" s="107"/>
      <c r="AN62" s="110"/>
      <c r="AO62" s="110"/>
      <c r="AP62" s="111"/>
      <c r="AQ62" s="106"/>
      <c r="AR62" s="107"/>
      <c r="AS62" s="107"/>
      <c r="AT62" s="107"/>
      <c r="AU62" s="110"/>
      <c r="AV62" s="110"/>
      <c r="AW62" s="111"/>
      <c r="AX62" s="106"/>
      <c r="AY62" s="107"/>
      <c r="AZ62" s="107"/>
      <c r="BA62" s="107"/>
      <c r="BB62" s="110"/>
      <c r="BC62" s="110"/>
      <c r="BD62" s="111"/>
      <c r="BE62" s="106"/>
      <c r="BF62" s="107"/>
      <c r="BG62" s="107"/>
      <c r="BH62" s="107"/>
      <c r="BI62" s="110"/>
      <c r="BJ62" s="110"/>
      <c r="BK62" s="111"/>
      <c r="BL62" s="106"/>
      <c r="BM62" s="107"/>
      <c r="BN62" s="107"/>
      <c r="BO62" s="107"/>
      <c r="BP62" s="9"/>
      <c r="BQ62" s="9"/>
      <c r="BR62" s="112"/>
      <c r="BS62" s="113"/>
      <c r="BW62" s="9"/>
      <c r="BX62" s="9"/>
      <c r="BY62" s="112"/>
      <c r="BZ62" s="113"/>
      <c r="CD62" s="9"/>
      <c r="CE62" s="9"/>
      <c r="CF62" s="112"/>
      <c r="CG62" s="113"/>
      <c r="CK62" s="9"/>
      <c r="CL62" s="9"/>
      <c r="CM62" s="112"/>
      <c r="CN62" s="113"/>
      <c r="CR62" s="9"/>
      <c r="CS62" s="9"/>
      <c r="CT62" s="112"/>
      <c r="CU62" s="113"/>
      <c r="CY62" s="9"/>
      <c r="CZ62" s="9"/>
      <c r="DA62" s="112"/>
      <c r="DB62" s="113"/>
      <c r="DF62" s="9"/>
      <c r="DG62" s="9"/>
      <c r="DH62" s="112"/>
      <c r="DI62" s="113"/>
      <c r="DM62" s="9"/>
      <c r="DN62" s="9"/>
      <c r="DO62" s="112"/>
      <c r="DP62" s="113"/>
      <c r="DT62" s="9"/>
      <c r="DU62" s="9"/>
      <c r="DV62" s="112"/>
      <c r="DW62" s="113"/>
      <c r="EA62" s="9"/>
      <c r="EB62" s="9"/>
      <c r="EC62" s="112"/>
      <c r="ED62" s="113"/>
      <c r="EH62" s="9"/>
      <c r="EI62" s="9"/>
      <c r="EJ62" s="112"/>
      <c r="EK62" s="113"/>
      <c r="EO62" s="9"/>
      <c r="EP62" s="9"/>
      <c r="EQ62" s="112"/>
      <c r="ER62" s="113"/>
      <c r="EV62" s="9"/>
      <c r="EW62" s="9"/>
      <c r="EX62" s="112"/>
      <c r="EY62" s="113"/>
      <c r="FC62" s="9"/>
      <c r="FD62" s="9"/>
      <c r="FE62" s="112"/>
      <c r="FF62" s="113"/>
      <c r="FJ62" s="9"/>
      <c r="FK62" s="9"/>
      <c r="FL62" s="112"/>
      <c r="FM62" s="113"/>
      <c r="FQ62" s="9"/>
      <c r="FR62" s="9"/>
      <c r="FS62" s="112"/>
      <c r="FT62" s="113"/>
      <c r="FX62" s="9"/>
      <c r="FY62" s="9"/>
      <c r="FZ62" s="112"/>
      <c r="GA62" s="113"/>
      <c r="GE62" s="9"/>
      <c r="GF62" s="9"/>
      <c r="GG62" s="112"/>
      <c r="GH62" s="113"/>
      <c r="GL62" s="9"/>
      <c r="GM62" s="9"/>
      <c r="GN62" s="112"/>
      <c r="GO62" s="113"/>
      <c r="GS62" s="9"/>
      <c r="GT62" s="9"/>
      <c r="GU62" s="112"/>
      <c r="GV62" s="113"/>
      <c r="GZ62" s="9"/>
      <c r="HA62" s="9"/>
      <c r="HB62" s="112"/>
      <c r="HC62" s="113"/>
      <c r="HG62" s="9"/>
      <c r="HH62" s="9"/>
      <c r="HI62" s="112"/>
      <c r="HJ62" s="113"/>
      <c r="HN62" s="9"/>
      <c r="HO62" s="9"/>
      <c r="HP62" s="112"/>
      <c r="HQ62" s="113"/>
      <c r="HU62" s="9"/>
      <c r="HV62" s="9"/>
      <c r="HW62" s="112"/>
      <c r="HX62" s="113"/>
      <c r="IB62" s="9"/>
      <c r="IC62" s="9"/>
      <c r="ID62" s="112"/>
      <c r="IE62" s="113"/>
      <c r="II62" s="9"/>
      <c r="IJ62" s="9"/>
      <c r="IK62" s="112"/>
      <c r="IL62" s="113"/>
      <c r="IP62" s="9"/>
      <c r="IQ62" s="9"/>
      <c r="IR62" s="112"/>
      <c r="IS62" s="113"/>
      <c r="IW62" s="9"/>
      <c r="IX62" s="9"/>
      <c r="IY62" s="112"/>
      <c r="IZ62" s="113"/>
      <c r="JD62" s="9"/>
      <c r="JE62" s="9"/>
      <c r="JF62" s="112"/>
      <c r="JG62" s="113"/>
      <c r="JK62" s="9"/>
      <c r="JL62" s="9"/>
      <c r="JM62" s="112"/>
      <c r="JN62" s="113"/>
      <c r="JR62" s="9"/>
      <c r="JS62" s="9"/>
      <c r="JT62" s="112"/>
      <c r="JU62" s="113"/>
      <c r="JY62" s="9"/>
      <c r="JZ62" s="9"/>
      <c r="KA62" s="112"/>
      <c r="KB62" s="113"/>
      <c r="KF62" s="9"/>
      <c r="KG62" s="9"/>
      <c r="KH62" s="112"/>
      <c r="KI62" s="113"/>
      <c r="KM62" s="9"/>
      <c r="KN62" s="9"/>
      <c r="KO62" s="112"/>
      <c r="KP62" s="113"/>
      <c r="KT62" s="9"/>
      <c r="KU62" s="9"/>
      <c r="KV62" s="112"/>
      <c r="KW62" s="113"/>
      <c r="LA62" s="9"/>
      <c r="LB62" s="9"/>
      <c r="LC62" s="112"/>
      <c r="LD62" s="113"/>
      <c r="LH62" s="9"/>
      <c r="LI62" s="9"/>
      <c r="LJ62" s="112"/>
      <c r="LK62" s="113"/>
      <c r="LO62" s="9"/>
      <c r="LP62" s="9"/>
      <c r="LQ62" s="112"/>
      <c r="LR62" s="113"/>
      <c r="LV62" s="9"/>
      <c r="LW62" s="9"/>
      <c r="LX62" s="112"/>
      <c r="LY62" s="113"/>
      <c r="MC62" s="9"/>
      <c r="MD62" s="9"/>
      <c r="ME62" s="112"/>
      <c r="MF62" s="113"/>
      <c r="MJ62" s="9"/>
      <c r="MK62" s="9"/>
      <c r="ML62" s="112"/>
      <c r="MM62" s="113"/>
      <c r="MQ62" s="9"/>
      <c r="MR62" s="9"/>
      <c r="MS62" s="112"/>
      <c r="MT62" s="113"/>
      <c r="MX62" s="9"/>
      <c r="MY62" s="9"/>
      <c r="MZ62" s="112"/>
      <c r="NA62" s="113"/>
      <c r="NE62" s="9"/>
      <c r="NF62" s="9"/>
      <c r="NG62" s="112"/>
      <c r="NH62" s="113"/>
      <c r="NL62" s="9"/>
      <c r="NM62" s="9"/>
      <c r="NN62" s="112"/>
      <c r="NO62" s="113"/>
      <c r="NS62" s="9"/>
      <c r="NT62" s="9"/>
      <c r="NU62" s="112"/>
      <c r="NV62" s="113"/>
      <c r="NZ62" s="9"/>
      <c r="OA62" s="9"/>
      <c r="OB62" s="112"/>
      <c r="OC62" s="113"/>
      <c r="OG62" s="9"/>
      <c r="OH62" s="9"/>
      <c r="OI62" s="112"/>
      <c r="OJ62" s="113"/>
      <c r="ON62" s="9"/>
      <c r="OO62" s="9"/>
      <c r="OP62" s="112"/>
      <c r="OQ62" s="113"/>
      <c r="OU62" s="9"/>
      <c r="OV62" s="9"/>
      <c r="OW62" s="112"/>
      <c r="OX62" s="113"/>
      <c r="PB62" s="9"/>
      <c r="PC62" s="9"/>
      <c r="PD62" s="112"/>
      <c r="PE62" s="113"/>
      <c r="PI62" s="9"/>
      <c r="PJ62" s="9"/>
      <c r="PK62" s="112"/>
      <c r="PL62" s="113"/>
      <c r="PP62" s="9"/>
      <c r="PQ62" s="9"/>
      <c r="PR62" s="112"/>
      <c r="PS62" s="113"/>
      <c r="PW62" s="9"/>
      <c r="PX62" s="9"/>
      <c r="PY62" s="112"/>
      <c r="PZ62" s="113"/>
      <c r="QD62" s="9"/>
      <c r="QE62" s="9"/>
      <c r="QF62" s="112"/>
      <c r="QG62" s="113"/>
      <c r="QK62" s="9"/>
      <c r="QL62" s="9"/>
      <c r="QM62" s="112"/>
      <c r="QN62" s="113"/>
      <c r="QR62" s="9"/>
      <c r="QS62" s="9"/>
      <c r="QT62" s="112"/>
      <c r="QU62" s="113"/>
      <c r="QY62" s="9"/>
      <c r="QZ62" s="9"/>
      <c r="RA62" s="112"/>
      <c r="RB62" s="113"/>
      <c r="RF62" s="9"/>
      <c r="RG62" s="9"/>
      <c r="RH62" s="112"/>
      <c r="RI62" s="113"/>
      <c r="RM62" s="9"/>
      <c r="RN62" s="9"/>
      <c r="RO62" s="112"/>
      <c r="RP62" s="113"/>
      <c r="RT62" s="9"/>
      <c r="RU62" s="9"/>
      <c r="RV62" s="112"/>
      <c r="RW62" s="113"/>
      <c r="SA62" s="9"/>
      <c r="SB62" s="9"/>
      <c r="SC62" s="112"/>
      <c r="SD62" s="113"/>
      <c r="SH62" s="9"/>
      <c r="SI62" s="9"/>
      <c r="SJ62" s="112"/>
      <c r="SK62" s="113"/>
      <c r="SO62" s="9"/>
      <c r="SP62" s="9"/>
      <c r="SQ62" s="112"/>
      <c r="SR62" s="113"/>
      <c r="SV62" s="9"/>
      <c r="SW62" s="9"/>
      <c r="SX62" s="112"/>
      <c r="SY62" s="113"/>
      <c r="TC62" s="9"/>
      <c r="TD62" s="9"/>
      <c r="TE62" s="112"/>
      <c r="TF62" s="113"/>
      <c r="TJ62" s="9"/>
      <c r="TK62" s="9"/>
      <c r="TL62" s="112"/>
      <c r="TM62" s="113"/>
      <c r="TQ62" s="9"/>
      <c r="TR62" s="9"/>
      <c r="TS62" s="112"/>
      <c r="TT62" s="113"/>
      <c r="TX62" s="9"/>
      <c r="TY62" s="9"/>
      <c r="TZ62" s="112"/>
      <c r="UA62" s="113"/>
      <c r="UE62" s="9"/>
      <c r="UF62" s="9"/>
      <c r="UG62" s="112"/>
      <c r="UH62" s="113"/>
      <c r="UL62" s="9"/>
      <c r="UM62" s="9"/>
      <c r="UN62" s="112"/>
      <c r="UO62" s="113"/>
      <c r="US62" s="9"/>
      <c r="UT62" s="9"/>
      <c r="UU62" s="112"/>
      <c r="UV62" s="113"/>
      <c r="UZ62" s="9"/>
      <c r="VA62" s="9"/>
      <c r="VB62" s="112"/>
      <c r="VC62" s="113"/>
      <c r="VG62" s="9"/>
      <c r="VH62" s="9"/>
      <c r="VI62" s="112"/>
      <c r="VJ62" s="113"/>
      <c r="VN62" s="9"/>
      <c r="VO62" s="9"/>
      <c r="VP62" s="112"/>
      <c r="VQ62" s="113"/>
      <c r="VU62" s="9"/>
      <c r="VV62" s="9"/>
      <c r="VW62" s="112"/>
      <c r="VX62" s="113"/>
      <c r="WB62" s="9"/>
      <c r="WC62" s="9"/>
      <c r="WD62" s="112"/>
      <c r="WE62" s="113"/>
      <c r="WI62" s="9"/>
      <c r="WJ62" s="9"/>
      <c r="WK62" s="112"/>
      <c r="WL62" s="113"/>
      <c r="WP62" s="9"/>
      <c r="WQ62" s="9"/>
      <c r="WR62" s="112"/>
      <c r="WS62" s="113"/>
      <c r="WW62" s="9"/>
      <c r="WX62" s="9"/>
      <c r="WY62" s="112"/>
      <c r="WZ62" s="113"/>
      <c r="XD62" s="9"/>
      <c r="XE62" s="9"/>
      <c r="XF62" s="112"/>
      <c r="XG62" s="113"/>
      <c r="XK62" s="9"/>
      <c r="XL62" s="9"/>
      <c r="XM62" s="112"/>
      <c r="XN62" s="113"/>
      <c r="XR62" s="9"/>
      <c r="XS62" s="9"/>
      <c r="XT62" s="112"/>
      <c r="XU62" s="113"/>
      <c r="XY62" s="9"/>
      <c r="XZ62" s="9"/>
      <c r="YA62" s="112"/>
      <c r="YB62" s="113"/>
      <c r="YF62" s="9"/>
      <c r="YG62" s="9"/>
      <c r="YH62" s="112"/>
      <c r="YI62" s="113"/>
      <c r="YM62" s="9"/>
      <c r="YN62" s="9"/>
      <c r="YO62" s="112"/>
      <c r="YP62" s="113"/>
      <c r="YT62" s="9"/>
      <c r="YU62" s="9"/>
      <c r="YV62" s="112"/>
      <c r="YW62" s="113"/>
      <c r="ZA62" s="9"/>
      <c r="ZB62" s="9"/>
      <c r="ZC62" s="112"/>
      <c r="ZD62" s="113"/>
      <c r="ZH62" s="9"/>
      <c r="ZI62" s="9"/>
      <c r="ZJ62" s="112"/>
      <c r="ZK62" s="113"/>
      <c r="ZO62" s="9"/>
      <c r="ZP62" s="9"/>
      <c r="ZQ62" s="112"/>
      <c r="ZR62" s="113"/>
      <c r="ZV62" s="9"/>
      <c r="ZW62" s="9"/>
      <c r="ZX62" s="112"/>
      <c r="ZY62" s="113"/>
      <c r="AAC62" s="9"/>
      <c r="AAD62" s="9"/>
      <c r="AAE62" s="112"/>
      <c r="AAF62" s="113"/>
      <c r="AAJ62" s="9"/>
      <c r="AAK62" s="9"/>
      <c r="AAL62" s="112"/>
      <c r="AAM62" s="113"/>
      <c r="AAQ62" s="9"/>
      <c r="AAR62" s="9"/>
      <c r="AAS62" s="112"/>
      <c r="AAT62" s="113"/>
      <c r="AAX62" s="9"/>
      <c r="AAY62" s="9"/>
      <c r="AAZ62" s="112"/>
      <c r="ABA62" s="113"/>
      <c r="ABE62" s="9"/>
      <c r="ABF62" s="9"/>
      <c r="ABG62" s="112"/>
      <c r="ABH62" s="113"/>
      <c r="ABL62" s="9"/>
      <c r="ABM62" s="9"/>
      <c r="ABN62" s="112"/>
      <c r="ABO62" s="113"/>
      <c r="ABS62" s="9"/>
      <c r="ABT62" s="9"/>
      <c r="ABU62" s="112"/>
      <c r="ABV62" s="113"/>
      <c r="ABZ62" s="9"/>
      <c r="ACA62" s="9"/>
      <c r="ACB62" s="112"/>
      <c r="ACC62" s="113"/>
      <c r="ACG62" s="9"/>
      <c r="ACH62" s="9"/>
      <c r="ACI62" s="112"/>
      <c r="ACJ62" s="113"/>
      <c r="ACN62" s="9"/>
      <c r="ACO62" s="9"/>
      <c r="ACP62" s="112"/>
      <c r="ACQ62" s="113"/>
      <c r="ACU62" s="9"/>
      <c r="ACV62" s="9"/>
      <c r="ACW62" s="112"/>
      <c r="ACX62" s="113"/>
      <c r="ADB62" s="9"/>
      <c r="ADC62" s="9"/>
      <c r="ADD62" s="112"/>
      <c r="ADE62" s="113"/>
      <c r="ADI62" s="9"/>
      <c r="ADJ62" s="9"/>
      <c r="ADK62" s="112"/>
      <c r="ADL62" s="113"/>
      <c r="ADP62" s="9"/>
      <c r="ADQ62" s="9"/>
      <c r="ADR62" s="112"/>
      <c r="ADS62" s="113"/>
      <c r="ADW62" s="9"/>
      <c r="ADX62" s="9"/>
      <c r="ADY62" s="112"/>
      <c r="ADZ62" s="113"/>
      <c r="AED62" s="9"/>
      <c r="AEE62" s="9"/>
      <c r="AEF62" s="112"/>
      <c r="AEG62" s="113"/>
      <c r="AEK62" s="9"/>
      <c r="AEL62" s="9"/>
      <c r="AEM62" s="112"/>
      <c r="AEN62" s="113"/>
      <c r="AER62" s="9"/>
      <c r="AES62" s="9"/>
      <c r="AET62" s="112"/>
      <c r="AEU62" s="113"/>
      <c r="AEY62" s="9"/>
      <c r="AEZ62" s="9"/>
      <c r="AFA62" s="112"/>
      <c r="AFB62" s="113"/>
      <c r="AFF62" s="9"/>
      <c r="AFG62" s="9"/>
      <c r="AFH62" s="112"/>
      <c r="AFI62" s="113"/>
      <c r="AFM62" s="9"/>
      <c r="AFN62" s="9"/>
      <c r="AFO62" s="112"/>
      <c r="AFP62" s="113"/>
      <c r="AFT62" s="9"/>
      <c r="AFU62" s="9"/>
      <c r="AFV62" s="112"/>
      <c r="AFW62" s="113"/>
      <c r="AGA62" s="9"/>
      <c r="AGB62" s="9"/>
      <c r="AGC62" s="112"/>
      <c r="AGD62" s="113"/>
      <c r="AGH62" s="9"/>
      <c r="AGI62" s="9"/>
      <c r="AGJ62" s="112"/>
      <c r="AGK62" s="113"/>
      <c r="AGO62" s="9"/>
      <c r="AGP62" s="9"/>
      <c r="AGQ62" s="112"/>
      <c r="AGR62" s="113"/>
      <c r="AGV62" s="9"/>
      <c r="AGW62" s="9"/>
      <c r="AGX62" s="112"/>
      <c r="AGY62" s="113"/>
      <c r="AHC62" s="9"/>
      <c r="AHD62" s="9"/>
      <c r="AHE62" s="112"/>
      <c r="AHF62" s="113"/>
      <c r="AHJ62" s="9"/>
      <c r="AHK62" s="9"/>
      <c r="AHL62" s="112"/>
      <c r="AHM62" s="113"/>
      <c r="AHQ62" s="9"/>
      <c r="AHR62" s="9"/>
      <c r="AHS62" s="112"/>
      <c r="AHT62" s="113"/>
      <c r="AHX62" s="9"/>
      <c r="AHY62" s="9"/>
      <c r="AHZ62" s="112"/>
      <c r="AIA62" s="113"/>
      <c r="AIE62" s="9"/>
      <c r="AIF62" s="9"/>
      <c r="AIG62" s="112"/>
      <c r="AIH62" s="113"/>
      <c r="AIL62" s="9"/>
      <c r="AIM62" s="9"/>
      <c r="AIN62" s="112"/>
      <c r="AIO62" s="113"/>
      <c r="AIS62" s="9"/>
      <c r="AIT62" s="9"/>
      <c r="AIU62" s="112"/>
      <c r="AIV62" s="113"/>
      <c r="AIZ62" s="9"/>
      <c r="AJA62" s="9"/>
      <c r="AJB62" s="112"/>
      <c r="AJC62" s="113"/>
      <c r="AJG62" s="9"/>
      <c r="AJH62" s="9"/>
      <c r="AJI62" s="112"/>
      <c r="AJJ62" s="113"/>
      <c r="AJN62" s="9"/>
      <c r="AJO62" s="9"/>
      <c r="AJP62" s="112"/>
      <c r="AJQ62" s="113"/>
      <c r="AJU62" s="9"/>
      <c r="AJV62" s="9"/>
      <c r="AJW62" s="112"/>
      <c r="AJX62" s="113"/>
      <c r="AKB62" s="9"/>
      <c r="AKC62" s="9"/>
      <c r="AKD62" s="112"/>
      <c r="AKE62" s="113"/>
      <c r="AKI62" s="9"/>
      <c r="AKJ62" s="9"/>
      <c r="AKK62" s="112"/>
      <c r="AKL62" s="113"/>
      <c r="AKP62" s="9"/>
      <c r="AKQ62" s="9"/>
      <c r="AKR62" s="112"/>
      <c r="AKS62" s="113"/>
      <c r="AKW62" s="9"/>
      <c r="AKX62" s="9"/>
      <c r="AKY62" s="112"/>
      <c r="AKZ62" s="113"/>
      <c r="ALD62" s="9"/>
      <c r="ALE62" s="9"/>
      <c r="ALF62" s="112"/>
      <c r="ALG62" s="113"/>
      <c r="ALK62" s="9"/>
      <c r="ALL62" s="9"/>
      <c r="ALM62" s="112"/>
      <c r="ALN62" s="113"/>
      <c r="ALR62" s="9"/>
      <c r="ALS62" s="9"/>
      <c r="ALT62" s="112"/>
      <c r="ALU62" s="113"/>
      <c r="ALY62" s="9"/>
      <c r="ALZ62" s="9"/>
      <c r="AMA62" s="112"/>
      <c r="AMB62" s="113"/>
      <c r="AMF62" s="9"/>
      <c r="AMG62" s="9"/>
      <c r="AMH62" s="112"/>
      <c r="AMI62" s="113"/>
    </row>
    <row r="63" spans="1:1023" s="114" customFormat="1" ht="15" x14ac:dyDescent="0.2">
      <c r="A63" s="113"/>
      <c r="B63" s="217"/>
      <c r="C63" s="217"/>
      <c r="D63" s="217"/>
      <c r="E63" s="115"/>
      <c r="F63" s="110"/>
      <c r="G63" s="112"/>
      <c r="H63" s="106"/>
      <c r="I63" s="107"/>
      <c r="J63" s="170">
        <f t="shared" si="2"/>
        <v>0</v>
      </c>
      <c r="K63" s="109"/>
      <c r="L63" s="110"/>
      <c r="M63" s="110"/>
      <c r="N63" s="111"/>
      <c r="O63" s="106"/>
      <c r="P63" s="107"/>
      <c r="Q63" s="107"/>
      <c r="R63" s="107"/>
      <c r="S63" s="110"/>
      <c r="T63" s="110"/>
      <c r="U63" s="111"/>
      <c r="V63" s="106"/>
      <c r="W63" s="107"/>
      <c r="X63" s="107"/>
      <c r="Y63" s="107"/>
      <c r="Z63" s="110"/>
      <c r="AA63" s="110"/>
      <c r="AB63" s="111"/>
      <c r="AC63" s="106"/>
      <c r="AD63" s="107"/>
      <c r="AE63" s="107"/>
      <c r="AF63" s="107"/>
      <c r="AG63" s="110"/>
      <c r="AH63" s="110"/>
      <c r="AI63" s="111"/>
      <c r="AJ63" s="106"/>
      <c r="AK63" s="107"/>
      <c r="AL63" s="107"/>
      <c r="AM63" s="107"/>
      <c r="AN63" s="110"/>
      <c r="AO63" s="110"/>
      <c r="AP63" s="111"/>
      <c r="AQ63" s="106"/>
      <c r="AR63" s="107"/>
      <c r="AS63" s="107"/>
      <c r="AT63" s="107"/>
      <c r="AU63" s="110"/>
      <c r="AV63" s="110"/>
      <c r="AW63" s="111"/>
      <c r="AX63" s="106"/>
      <c r="AY63" s="107"/>
      <c r="AZ63" s="107"/>
      <c r="BA63" s="107"/>
      <c r="BB63" s="110"/>
      <c r="BC63" s="110"/>
      <c r="BD63" s="111"/>
      <c r="BE63" s="106"/>
      <c r="BF63" s="107"/>
      <c r="BG63" s="107"/>
      <c r="BH63" s="107"/>
      <c r="BI63" s="110"/>
      <c r="BJ63" s="110"/>
      <c r="BK63" s="111"/>
      <c r="BL63" s="106"/>
      <c r="BM63" s="107"/>
      <c r="BN63" s="107"/>
      <c r="BO63" s="107"/>
      <c r="BP63" s="9"/>
      <c r="BQ63" s="9"/>
      <c r="BR63" s="112"/>
      <c r="BS63" s="113"/>
      <c r="BW63" s="9"/>
      <c r="BX63" s="9"/>
      <c r="BY63" s="112"/>
      <c r="BZ63" s="113"/>
      <c r="CD63" s="9"/>
      <c r="CE63" s="9"/>
      <c r="CF63" s="112"/>
      <c r="CG63" s="113"/>
      <c r="CK63" s="9"/>
      <c r="CL63" s="9"/>
      <c r="CM63" s="112"/>
      <c r="CN63" s="113"/>
      <c r="CR63" s="9"/>
      <c r="CS63" s="9"/>
      <c r="CT63" s="112"/>
      <c r="CU63" s="113"/>
      <c r="CY63" s="9"/>
      <c r="CZ63" s="9"/>
      <c r="DA63" s="112"/>
      <c r="DB63" s="113"/>
      <c r="DF63" s="9"/>
      <c r="DG63" s="9"/>
      <c r="DH63" s="112"/>
      <c r="DI63" s="113"/>
      <c r="DM63" s="9"/>
      <c r="DN63" s="9"/>
      <c r="DO63" s="112"/>
      <c r="DP63" s="113"/>
      <c r="DT63" s="9"/>
      <c r="DU63" s="9"/>
      <c r="DV63" s="112"/>
      <c r="DW63" s="113"/>
      <c r="EA63" s="9"/>
      <c r="EB63" s="9"/>
      <c r="EC63" s="112"/>
      <c r="ED63" s="113"/>
      <c r="EH63" s="9"/>
      <c r="EI63" s="9"/>
      <c r="EJ63" s="112"/>
      <c r="EK63" s="113"/>
      <c r="EO63" s="9"/>
      <c r="EP63" s="9"/>
      <c r="EQ63" s="112"/>
      <c r="ER63" s="113"/>
      <c r="EV63" s="9"/>
      <c r="EW63" s="9"/>
      <c r="EX63" s="112"/>
      <c r="EY63" s="113"/>
      <c r="FC63" s="9"/>
      <c r="FD63" s="9"/>
      <c r="FE63" s="112"/>
      <c r="FF63" s="113"/>
      <c r="FJ63" s="9"/>
      <c r="FK63" s="9"/>
      <c r="FL63" s="112"/>
      <c r="FM63" s="113"/>
      <c r="FQ63" s="9"/>
      <c r="FR63" s="9"/>
      <c r="FS63" s="112"/>
      <c r="FT63" s="113"/>
      <c r="FX63" s="9"/>
      <c r="FY63" s="9"/>
      <c r="FZ63" s="112"/>
      <c r="GA63" s="113"/>
      <c r="GE63" s="9"/>
      <c r="GF63" s="9"/>
      <c r="GG63" s="112"/>
      <c r="GH63" s="113"/>
      <c r="GL63" s="9"/>
      <c r="GM63" s="9"/>
      <c r="GN63" s="112"/>
      <c r="GO63" s="113"/>
      <c r="GS63" s="9"/>
      <c r="GT63" s="9"/>
      <c r="GU63" s="112"/>
      <c r="GV63" s="113"/>
      <c r="GZ63" s="9"/>
      <c r="HA63" s="9"/>
      <c r="HB63" s="112"/>
      <c r="HC63" s="113"/>
      <c r="HG63" s="9"/>
      <c r="HH63" s="9"/>
      <c r="HI63" s="112"/>
      <c r="HJ63" s="113"/>
      <c r="HN63" s="9"/>
      <c r="HO63" s="9"/>
      <c r="HP63" s="112"/>
      <c r="HQ63" s="113"/>
      <c r="HU63" s="9"/>
      <c r="HV63" s="9"/>
      <c r="HW63" s="112"/>
      <c r="HX63" s="113"/>
      <c r="IB63" s="9"/>
      <c r="IC63" s="9"/>
      <c r="ID63" s="112"/>
      <c r="IE63" s="113"/>
      <c r="II63" s="9"/>
      <c r="IJ63" s="9"/>
      <c r="IK63" s="112"/>
      <c r="IL63" s="113"/>
      <c r="IP63" s="9"/>
      <c r="IQ63" s="9"/>
      <c r="IR63" s="112"/>
      <c r="IS63" s="113"/>
      <c r="IW63" s="9"/>
      <c r="IX63" s="9"/>
      <c r="IY63" s="112"/>
      <c r="IZ63" s="113"/>
      <c r="JD63" s="9"/>
      <c r="JE63" s="9"/>
      <c r="JF63" s="112"/>
      <c r="JG63" s="113"/>
      <c r="JK63" s="9"/>
      <c r="JL63" s="9"/>
      <c r="JM63" s="112"/>
      <c r="JN63" s="113"/>
      <c r="JR63" s="9"/>
      <c r="JS63" s="9"/>
      <c r="JT63" s="112"/>
      <c r="JU63" s="113"/>
      <c r="JY63" s="9"/>
      <c r="JZ63" s="9"/>
      <c r="KA63" s="112"/>
      <c r="KB63" s="113"/>
      <c r="KF63" s="9"/>
      <c r="KG63" s="9"/>
      <c r="KH63" s="112"/>
      <c r="KI63" s="113"/>
      <c r="KM63" s="9"/>
      <c r="KN63" s="9"/>
      <c r="KO63" s="112"/>
      <c r="KP63" s="113"/>
      <c r="KT63" s="9"/>
      <c r="KU63" s="9"/>
      <c r="KV63" s="112"/>
      <c r="KW63" s="113"/>
      <c r="LA63" s="9"/>
      <c r="LB63" s="9"/>
      <c r="LC63" s="112"/>
      <c r="LD63" s="113"/>
      <c r="LH63" s="9"/>
      <c r="LI63" s="9"/>
      <c r="LJ63" s="112"/>
      <c r="LK63" s="113"/>
      <c r="LO63" s="9"/>
      <c r="LP63" s="9"/>
      <c r="LQ63" s="112"/>
      <c r="LR63" s="113"/>
      <c r="LV63" s="9"/>
      <c r="LW63" s="9"/>
      <c r="LX63" s="112"/>
      <c r="LY63" s="113"/>
      <c r="MC63" s="9"/>
      <c r="MD63" s="9"/>
      <c r="ME63" s="112"/>
      <c r="MF63" s="113"/>
      <c r="MJ63" s="9"/>
      <c r="MK63" s="9"/>
      <c r="ML63" s="112"/>
      <c r="MM63" s="113"/>
      <c r="MQ63" s="9"/>
      <c r="MR63" s="9"/>
      <c r="MS63" s="112"/>
      <c r="MT63" s="113"/>
      <c r="MX63" s="9"/>
      <c r="MY63" s="9"/>
      <c r="MZ63" s="112"/>
      <c r="NA63" s="113"/>
      <c r="NE63" s="9"/>
      <c r="NF63" s="9"/>
      <c r="NG63" s="112"/>
      <c r="NH63" s="113"/>
      <c r="NL63" s="9"/>
      <c r="NM63" s="9"/>
      <c r="NN63" s="112"/>
      <c r="NO63" s="113"/>
      <c r="NS63" s="9"/>
      <c r="NT63" s="9"/>
      <c r="NU63" s="112"/>
      <c r="NV63" s="113"/>
      <c r="NZ63" s="9"/>
      <c r="OA63" s="9"/>
      <c r="OB63" s="112"/>
      <c r="OC63" s="113"/>
      <c r="OG63" s="9"/>
      <c r="OH63" s="9"/>
      <c r="OI63" s="112"/>
      <c r="OJ63" s="113"/>
      <c r="ON63" s="9"/>
      <c r="OO63" s="9"/>
      <c r="OP63" s="112"/>
      <c r="OQ63" s="113"/>
      <c r="OU63" s="9"/>
      <c r="OV63" s="9"/>
      <c r="OW63" s="112"/>
      <c r="OX63" s="113"/>
      <c r="PB63" s="9"/>
      <c r="PC63" s="9"/>
      <c r="PD63" s="112"/>
      <c r="PE63" s="113"/>
      <c r="PI63" s="9"/>
      <c r="PJ63" s="9"/>
      <c r="PK63" s="112"/>
      <c r="PL63" s="113"/>
      <c r="PP63" s="9"/>
      <c r="PQ63" s="9"/>
      <c r="PR63" s="112"/>
      <c r="PS63" s="113"/>
      <c r="PW63" s="9"/>
      <c r="PX63" s="9"/>
      <c r="PY63" s="112"/>
      <c r="PZ63" s="113"/>
      <c r="QD63" s="9"/>
      <c r="QE63" s="9"/>
      <c r="QF63" s="112"/>
      <c r="QG63" s="113"/>
      <c r="QK63" s="9"/>
      <c r="QL63" s="9"/>
      <c r="QM63" s="112"/>
      <c r="QN63" s="113"/>
      <c r="QR63" s="9"/>
      <c r="QS63" s="9"/>
      <c r="QT63" s="112"/>
      <c r="QU63" s="113"/>
      <c r="QY63" s="9"/>
      <c r="QZ63" s="9"/>
      <c r="RA63" s="112"/>
      <c r="RB63" s="113"/>
      <c r="RF63" s="9"/>
      <c r="RG63" s="9"/>
      <c r="RH63" s="112"/>
      <c r="RI63" s="113"/>
      <c r="RM63" s="9"/>
      <c r="RN63" s="9"/>
      <c r="RO63" s="112"/>
      <c r="RP63" s="113"/>
      <c r="RT63" s="9"/>
      <c r="RU63" s="9"/>
      <c r="RV63" s="112"/>
      <c r="RW63" s="113"/>
      <c r="SA63" s="9"/>
      <c r="SB63" s="9"/>
      <c r="SC63" s="112"/>
      <c r="SD63" s="113"/>
      <c r="SH63" s="9"/>
      <c r="SI63" s="9"/>
      <c r="SJ63" s="112"/>
      <c r="SK63" s="113"/>
      <c r="SO63" s="9"/>
      <c r="SP63" s="9"/>
      <c r="SQ63" s="112"/>
      <c r="SR63" s="113"/>
      <c r="SV63" s="9"/>
      <c r="SW63" s="9"/>
      <c r="SX63" s="112"/>
      <c r="SY63" s="113"/>
      <c r="TC63" s="9"/>
      <c r="TD63" s="9"/>
      <c r="TE63" s="112"/>
      <c r="TF63" s="113"/>
      <c r="TJ63" s="9"/>
      <c r="TK63" s="9"/>
      <c r="TL63" s="112"/>
      <c r="TM63" s="113"/>
      <c r="TQ63" s="9"/>
      <c r="TR63" s="9"/>
      <c r="TS63" s="112"/>
      <c r="TT63" s="113"/>
      <c r="TX63" s="9"/>
      <c r="TY63" s="9"/>
      <c r="TZ63" s="112"/>
      <c r="UA63" s="113"/>
      <c r="UE63" s="9"/>
      <c r="UF63" s="9"/>
      <c r="UG63" s="112"/>
      <c r="UH63" s="113"/>
      <c r="UL63" s="9"/>
      <c r="UM63" s="9"/>
      <c r="UN63" s="112"/>
      <c r="UO63" s="113"/>
      <c r="US63" s="9"/>
      <c r="UT63" s="9"/>
      <c r="UU63" s="112"/>
      <c r="UV63" s="113"/>
      <c r="UZ63" s="9"/>
      <c r="VA63" s="9"/>
      <c r="VB63" s="112"/>
      <c r="VC63" s="113"/>
      <c r="VG63" s="9"/>
      <c r="VH63" s="9"/>
      <c r="VI63" s="112"/>
      <c r="VJ63" s="113"/>
      <c r="VN63" s="9"/>
      <c r="VO63" s="9"/>
      <c r="VP63" s="112"/>
      <c r="VQ63" s="113"/>
      <c r="VU63" s="9"/>
      <c r="VV63" s="9"/>
      <c r="VW63" s="112"/>
      <c r="VX63" s="113"/>
      <c r="WB63" s="9"/>
      <c r="WC63" s="9"/>
      <c r="WD63" s="112"/>
      <c r="WE63" s="113"/>
      <c r="WI63" s="9"/>
      <c r="WJ63" s="9"/>
      <c r="WK63" s="112"/>
      <c r="WL63" s="113"/>
      <c r="WP63" s="9"/>
      <c r="WQ63" s="9"/>
      <c r="WR63" s="112"/>
      <c r="WS63" s="113"/>
      <c r="WW63" s="9"/>
      <c r="WX63" s="9"/>
      <c r="WY63" s="112"/>
      <c r="WZ63" s="113"/>
      <c r="XD63" s="9"/>
      <c r="XE63" s="9"/>
      <c r="XF63" s="112"/>
      <c r="XG63" s="113"/>
      <c r="XK63" s="9"/>
      <c r="XL63" s="9"/>
      <c r="XM63" s="112"/>
      <c r="XN63" s="113"/>
      <c r="XR63" s="9"/>
      <c r="XS63" s="9"/>
      <c r="XT63" s="112"/>
      <c r="XU63" s="113"/>
      <c r="XY63" s="9"/>
      <c r="XZ63" s="9"/>
      <c r="YA63" s="112"/>
      <c r="YB63" s="113"/>
      <c r="YF63" s="9"/>
      <c r="YG63" s="9"/>
      <c r="YH63" s="112"/>
      <c r="YI63" s="113"/>
      <c r="YM63" s="9"/>
      <c r="YN63" s="9"/>
      <c r="YO63" s="112"/>
      <c r="YP63" s="113"/>
      <c r="YT63" s="9"/>
      <c r="YU63" s="9"/>
      <c r="YV63" s="112"/>
      <c r="YW63" s="113"/>
      <c r="ZA63" s="9"/>
      <c r="ZB63" s="9"/>
      <c r="ZC63" s="112"/>
      <c r="ZD63" s="113"/>
      <c r="ZH63" s="9"/>
      <c r="ZI63" s="9"/>
      <c r="ZJ63" s="112"/>
      <c r="ZK63" s="113"/>
      <c r="ZO63" s="9"/>
      <c r="ZP63" s="9"/>
      <c r="ZQ63" s="112"/>
      <c r="ZR63" s="113"/>
      <c r="ZV63" s="9"/>
      <c r="ZW63" s="9"/>
      <c r="ZX63" s="112"/>
      <c r="ZY63" s="113"/>
      <c r="AAC63" s="9"/>
      <c r="AAD63" s="9"/>
      <c r="AAE63" s="112"/>
      <c r="AAF63" s="113"/>
      <c r="AAJ63" s="9"/>
      <c r="AAK63" s="9"/>
      <c r="AAL63" s="112"/>
      <c r="AAM63" s="113"/>
      <c r="AAQ63" s="9"/>
      <c r="AAR63" s="9"/>
      <c r="AAS63" s="112"/>
      <c r="AAT63" s="113"/>
      <c r="AAX63" s="9"/>
      <c r="AAY63" s="9"/>
      <c r="AAZ63" s="112"/>
      <c r="ABA63" s="113"/>
      <c r="ABE63" s="9"/>
      <c r="ABF63" s="9"/>
      <c r="ABG63" s="112"/>
      <c r="ABH63" s="113"/>
      <c r="ABL63" s="9"/>
      <c r="ABM63" s="9"/>
      <c r="ABN63" s="112"/>
      <c r="ABO63" s="113"/>
      <c r="ABS63" s="9"/>
      <c r="ABT63" s="9"/>
      <c r="ABU63" s="112"/>
      <c r="ABV63" s="113"/>
      <c r="ABZ63" s="9"/>
      <c r="ACA63" s="9"/>
      <c r="ACB63" s="112"/>
      <c r="ACC63" s="113"/>
      <c r="ACG63" s="9"/>
      <c r="ACH63" s="9"/>
      <c r="ACI63" s="112"/>
      <c r="ACJ63" s="113"/>
      <c r="ACN63" s="9"/>
      <c r="ACO63" s="9"/>
      <c r="ACP63" s="112"/>
      <c r="ACQ63" s="113"/>
      <c r="ACU63" s="9"/>
      <c r="ACV63" s="9"/>
      <c r="ACW63" s="112"/>
      <c r="ACX63" s="113"/>
      <c r="ADB63" s="9"/>
      <c r="ADC63" s="9"/>
      <c r="ADD63" s="112"/>
      <c r="ADE63" s="113"/>
      <c r="ADI63" s="9"/>
      <c r="ADJ63" s="9"/>
      <c r="ADK63" s="112"/>
      <c r="ADL63" s="113"/>
      <c r="ADP63" s="9"/>
      <c r="ADQ63" s="9"/>
      <c r="ADR63" s="112"/>
      <c r="ADS63" s="113"/>
      <c r="ADW63" s="9"/>
      <c r="ADX63" s="9"/>
      <c r="ADY63" s="112"/>
      <c r="ADZ63" s="113"/>
      <c r="AED63" s="9"/>
      <c r="AEE63" s="9"/>
      <c r="AEF63" s="112"/>
      <c r="AEG63" s="113"/>
      <c r="AEK63" s="9"/>
      <c r="AEL63" s="9"/>
      <c r="AEM63" s="112"/>
      <c r="AEN63" s="113"/>
      <c r="AER63" s="9"/>
      <c r="AES63" s="9"/>
      <c r="AET63" s="112"/>
      <c r="AEU63" s="113"/>
      <c r="AEY63" s="9"/>
      <c r="AEZ63" s="9"/>
      <c r="AFA63" s="112"/>
      <c r="AFB63" s="113"/>
      <c r="AFF63" s="9"/>
      <c r="AFG63" s="9"/>
      <c r="AFH63" s="112"/>
      <c r="AFI63" s="113"/>
      <c r="AFM63" s="9"/>
      <c r="AFN63" s="9"/>
      <c r="AFO63" s="112"/>
      <c r="AFP63" s="113"/>
      <c r="AFT63" s="9"/>
      <c r="AFU63" s="9"/>
      <c r="AFV63" s="112"/>
      <c r="AFW63" s="113"/>
      <c r="AGA63" s="9"/>
      <c r="AGB63" s="9"/>
      <c r="AGC63" s="112"/>
      <c r="AGD63" s="113"/>
      <c r="AGH63" s="9"/>
      <c r="AGI63" s="9"/>
      <c r="AGJ63" s="112"/>
      <c r="AGK63" s="113"/>
      <c r="AGO63" s="9"/>
      <c r="AGP63" s="9"/>
      <c r="AGQ63" s="112"/>
      <c r="AGR63" s="113"/>
      <c r="AGV63" s="9"/>
      <c r="AGW63" s="9"/>
      <c r="AGX63" s="112"/>
      <c r="AGY63" s="113"/>
      <c r="AHC63" s="9"/>
      <c r="AHD63" s="9"/>
      <c r="AHE63" s="112"/>
      <c r="AHF63" s="113"/>
      <c r="AHJ63" s="9"/>
      <c r="AHK63" s="9"/>
      <c r="AHL63" s="112"/>
      <c r="AHM63" s="113"/>
      <c r="AHQ63" s="9"/>
      <c r="AHR63" s="9"/>
      <c r="AHS63" s="112"/>
      <c r="AHT63" s="113"/>
      <c r="AHX63" s="9"/>
      <c r="AHY63" s="9"/>
      <c r="AHZ63" s="112"/>
      <c r="AIA63" s="113"/>
      <c r="AIE63" s="9"/>
      <c r="AIF63" s="9"/>
      <c r="AIG63" s="112"/>
      <c r="AIH63" s="113"/>
      <c r="AIL63" s="9"/>
      <c r="AIM63" s="9"/>
      <c r="AIN63" s="112"/>
      <c r="AIO63" s="113"/>
      <c r="AIS63" s="9"/>
      <c r="AIT63" s="9"/>
      <c r="AIU63" s="112"/>
      <c r="AIV63" s="113"/>
      <c r="AIZ63" s="9"/>
      <c r="AJA63" s="9"/>
      <c r="AJB63" s="112"/>
      <c r="AJC63" s="113"/>
      <c r="AJG63" s="9"/>
      <c r="AJH63" s="9"/>
      <c r="AJI63" s="112"/>
      <c r="AJJ63" s="113"/>
      <c r="AJN63" s="9"/>
      <c r="AJO63" s="9"/>
      <c r="AJP63" s="112"/>
      <c r="AJQ63" s="113"/>
      <c r="AJU63" s="9"/>
      <c r="AJV63" s="9"/>
      <c r="AJW63" s="112"/>
      <c r="AJX63" s="113"/>
      <c r="AKB63" s="9"/>
      <c r="AKC63" s="9"/>
      <c r="AKD63" s="112"/>
      <c r="AKE63" s="113"/>
      <c r="AKI63" s="9"/>
      <c r="AKJ63" s="9"/>
      <c r="AKK63" s="112"/>
      <c r="AKL63" s="113"/>
      <c r="AKP63" s="9"/>
      <c r="AKQ63" s="9"/>
      <c r="AKR63" s="112"/>
      <c r="AKS63" s="113"/>
      <c r="AKW63" s="9"/>
      <c r="AKX63" s="9"/>
      <c r="AKY63" s="112"/>
      <c r="AKZ63" s="113"/>
      <c r="ALD63" s="9"/>
      <c r="ALE63" s="9"/>
      <c r="ALF63" s="112"/>
      <c r="ALG63" s="113"/>
      <c r="ALK63" s="9"/>
      <c r="ALL63" s="9"/>
      <c r="ALM63" s="112"/>
      <c r="ALN63" s="113"/>
      <c r="ALR63" s="9"/>
      <c r="ALS63" s="9"/>
      <c r="ALT63" s="112"/>
      <c r="ALU63" s="113"/>
      <c r="ALY63" s="9"/>
      <c r="ALZ63" s="9"/>
      <c r="AMA63" s="112"/>
      <c r="AMB63" s="113"/>
      <c r="AMF63" s="9"/>
      <c r="AMG63" s="9"/>
      <c r="AMH63" s="112"/>
      <c r="AMI63" s="113"/>
    </row>
    <row r="64" spans="1:1023" s="114" customFormat="1" ht="15" x14ac:dyDescent="0.2">
      <c r="A64" s="113"/>
      <c r="B64" s="217"/>
      <c r="C64" s="217"/>
      <c r="D64" s="217"/>
      <c r="E64" s="115"/>
      <c r="F64" s="110"/>
      <c r="G64" s="112"/>
      <c r="H64" s="106"/>
      <c r="I64" s="107"/>
      <c r="J64" s="170">
        <f t="shared" si="2"/>
        <v>0</v>
      </c>
      <c r="K64" s="109"/>
      <c r="L64" s="110"/>
      <c r="M64" s="110"/>
      <c r="N64" s="111"/>
      <c r="O64" s="106"/>
      <c r="P64" s="107"/>
      <c r="Q64" s="107"/>
      <c r="R64" s="107"/>
      <c r="S64" s="110"/>
      <c r="T64" s="110"/>
      <c r="U64" s="111"/>
      <c r="V64" s="106"/>
      <c r="W64" s="107"/>
      <c r="X64" s="107"/>
      <c r="Y64" s="107"/>
      <c r="Z64" s="110"/>
      <c r="AA64" s="110"/>
      <c r="AB64" s="111"/>
      <c r="AC64" s="106"/>
      <c r="AD64" s="107"/>
      <c r="AE64" s="107"/>
      <c r="AF64" s="107"/>
      <c r="AG64" s="110"/>
      <c r="AH64" s="110"/>
      <c r="AI64" s="111"/>
      <c r="AJ64" s="106"/>
      <c r="AK64" s="107"/>
      <c r="AL64" s="107"/>
      <c r="AM64" s="107"/>
      <c r="AN64" s="110"/>
      <c r="AO64" s="110"/>
      <c r="AP64" s="111"/>
      <c r="AQ64" s="106"/>
      <c r="AR64" s="107"/>
      <c r="AS64" s="107"/>
      <c r="AT64" s="107"/>
      <c r="AU64" s="110"/>
      <c r="AV64" s="110"/>
      <c r="AW64" s="111"/>
      <c r="AX64" s="106"/>
      <c r="AY64" s="107"/>
      <c r="AZ64" s="107"/>
      <c r="BA64" s="107"/>
      <c r="BB64" s="110"/>
      <c r="BC64" s="110"/>
      <c r="BD64" s="111"/>
      <c r="BE64" s="106"/>
      <c r="BF64" s="107"/>
      <c r="BG64" s="107"/>
      <c r="BH64" s="107"/>
      <c r="BI64" s="110"/>
      <c r="BJ64" s="110"/>
      <c r="BK64" s="111"/>
      <c r="BL64" s="106"/>
      <c r="BM64" s="107"/>
      <c r="BN64" s="107"/>
      <c r="BO64" s="107"/>
      <c r="BP64" s="9"/>
      <c r="BQ64" s="9"/>
      <c r="BR64" s="112"/>
      <c r="BS64" s="113"/>
      <c r="BW64" s="9"/>
      <c r="BX64" s="9"/>
      <c r="BY64" s="112"/>
      <c r="BZ64" s="113"/>
      <c r="CD64" s="9"/>
      <c r="CE64" s="9"/>
      <c r="CF64" s="112"/>
      <c r="CG64" s="113"/>
      <c r="CK64" s="9"/>
      <c r="CL64" s="9"/>
      <c r="CM64" s="112"/>
      <c r="CN64" s="113"/>
      <c r="CR64" s="9"/>
      <c r="CS64" s="9"/>
      <c r="CT64" s="112"/>
      <c r="CU64" s="113"/>
      <c r="CY64" s="9"/>
      <c r="CZ64" s="9"/>
      <c r="DA64" s="112"/>
      <c r="DB64" s="113"/>
      <c r="DF64" s="9"/>
      <c r="DG64" s="9"/>
      <c r="DH64" s="112"/>
      <c r="DI64" s="113"/>
      <c r="DM64" s="9"/>
      <c r="DN64" s="9"/>
      <c r="DO64" s="112"/>
      <c r="DP64" s="113"/>
      <c r="DT64" s="9"/>
      <c r="DU64" s="9"/>
      <c r="DV64" s="112"/>
      <c r="DW64" s="113"/>
      <c r="EA64" s="9"/>
      <c r="EB64" s="9"/>
      <c r="EC64" s="112"/>
      <c r="ED64" s="113"/>
      <c r="EH64" s="9"/>
      <c r="EI64" s="9"/>
      <c r="EJ64" s="112"/>
      <c r="EK64" s="113"/>
      <c r="EO64" s="9"/>
      <c r="EP64" s="9"/>
      <c r="EQ64" s="112"/>
      <c r="ER64" s="113"/>
      <c r="EV64" s="9"/>
      <c r="EW64" s="9"/>
      <c r="EX64" s="112"/>
      <c r="EY64" s="113"/>
      <c r="FC64" s="9"/>
      <c r="FD64" s="9"/>
      <c r="FE64" s="112"/>
      <c r="FF64" s="113"/>
      <c r="FJ64" s="9"/>
      <c r="FK64" s="9"/>
      <c r="FL64" s="112"/>
      <c r="FM64" s="113"/>
      <c r="FQ64" s="9"/>
      <c r="FR64" s="9"/>
      <c r="FS64" s="112"/>
      <c r="FT64" s="113"/>
      <c r="FX64" s="9"/>
      <c r="FY64" s="9"/>
      <c r="FZ64" s="112"/>
      <c r="GA64" s="113"/>
      <c r="GE64" s="9"/>
      <c r="GF64" s="9"/>
      <c r="GG64" s="112"/>
      <c r="GH64" s="113"/>
      <c r="GL64" s="9"/>
      <c r="GM64" s="9"/>
      <c r="GN64" s="112"/>
      <c r="GO64" s="113"/>
      <c r="GS64" s="9"/>
      <c r="GT64" s="9"/>
      <c r="GU64" s="112"/>
      <c r="GV64" s="113"/>
      <c r="GZ64" s="9"/>
      <c r="HA64" s="9"/>
      <c r="HB64" s="112"/>
      <c r="HC64" s="113"/>
      <c r="HG64" s="9"/>
      <c r="HH64" s="9"/>
      <c r="HI64" s="112"/>
      <c r="HJ64" s="113"/>
      <c r="HN64" s="9"/>
      <c r="HO64" s="9"/>
      <c r="HP64" s="112"/>
      <c r="HQ64" s="113"/>
      <c r="HU64" s="9"/>
      <c r="HV64" s="9"/>
      <c r="HW64" s="112"/>
      <c r="HX64" s="113"/>
      <c r="IB64" s="9"/>
      <c r="IC64" s="9"/>
      <c r="ID64" s="112"/>
      <c r="IE64" s="113"/>
      <c r="II64" s="9"/>
      <c r="IJ64" s="9"/>
      <c r="IK64" s="112"/>
      <c r="IL64" s="113"/>
      <c r="IP64" s="9"/>
      <c r="IQ64" s="9"/>
      <c r="IR64" s="112"/>
      <c r="IS64" s="113"/>
      <c r="IW64" s="9"/>
      <c r="IX64" s="9"/>
      <c r="IY64" s="112"/>
      <c r="IZ64" s="113"/>
      <c r="JD64" s="9"/>
      <c r="JE64" s="9"/>
      <c r="JF64" s="112"/>
      <c r="JG64" s="113"/>
      <c r="JK64" s="9"/>
      <c r="JL64" s="9"/>
      <c r="JM64" s="112"/>
      <c r="JN64" s="113"/>
      <c r="JR64" s="9"/>
      <c r="JS64" s="9"/>
      <c r="JT64" s="112"/>
      <c r="JU64" s="113"/>
      <c r="JY64" s="9"/>
      <c r="JZ64" s="9"/>
      <c r="KA64" s="112"/>
      <c r="KB64" s="113"/>
      <c r="KF64" s="9"/>
      <c r="KG64" s="9"/>
      <c r="KH64" s="112"/>
      <c r="KI64" s="113"/>
      <c r="KM64" s="9"/>
      <c r="KN64" s="9"/>
      <c r="KO64" s="112"/>
      <c r="KP64" s="113"/>
      <c r="KT64" s="9"/>
      <c r="KU64" s="9"/>
      <c r="KV64" s="112"/>
      <c r="KW64" s="113"/>
      <c r="LA64" s="9"/>
      <c r="LB64" s="9"/>
      <c r="LC64" s="112"/>
      <c r="LD64" s="113"/>
      <c r="LH64" s="9"/>
      <c r="LI64" s="9"/>
      <c r="LJ64" s="112"/>
      <c r="LK64" s="113"/>
      <c r="LO64" s="9"/>
      <c r="LP64" s="9"/>
      <c r="LQ64" s="112"/>
      <c r="LR64" s="113"/>
      <c r="LV64" s="9"/>
      <c r="LW64" s="9"/>
      <c r="LX64" s="112"/>
      <c r="LY64" s="113"/>
      <c r="MC64" s="9"/>
      <c r="MD64" s="9"/>
      <c r="ME64" s="112"/>
      <c r="MF64" s="113"/>
      <c r="MJ64" s="9"/>
      <c r="MK64" s="9"/>
      <c r="ML64" s="112"/>
      <c r="MM64" s="113"/>
      <c r="MQ64" s="9"/>
      <c r="MR64" s="9"/>
      <c r="MS64" s="112"/>
      <c r="MT64" s="113"/>
      <c r="MX64" s="9"/>
      <c r="MY64" s="9"/>
      <c r="MZ64" s="112"/>
      <c r="NA64" s="113"/>
      <c r="NE64" s="9"/>
      <c r="NF64" s="9"/>
      <c r="NG64" s="112"/>
      <c r="NH64" s="113"/>
      <c r="NL64" s="9"/>
      <c r="NM64" s="9"/>
      <c r="NN64" s="112"/>
      <c r="NO64" s="113"/>
      <c r="NS64" s="9"/>
      <c r="NT64" s="9"/>
      <c r="NU64" s="112"/>
      <c r="NV64" s="113"/>
      <c r="NZ64" s="9"/>
      <c r="OA64" s="9"/>
      <c r="OB64" s="112"/>
      <c r="OC64" s="113"/>
      <c r="OG64" s="9"/>
      <c r="OH64" s="9"/>
      <c r="OI64" s="112"/>
      <c r="OJ64" s="113"/>
      <c r="ON64" s="9"/>
      <c r="OO64" s="9"/>
      <c r="OP64" s="112"/>
      <c r="OQ64" s="113"/>
      <c r="OU64" s="9"/>
      <c r="OV64" s="9"/>
      <c r="OW64" s="112"/>
      <c r="OX64" s="113"/>
      <c r="PB64" s="9"/>
      <c r="PC64" s="9"/>
      <c r="PD64" s="112"/>
      <c r="PE64" s="113"/>
      <c r="PI64" s="9"/>
      <c r="PJ64" s="9"/>
      <c r="PK64" s="112"/>
      <c r="PL64" s="113"/>
      <c r="PP64" s="9"/>
      <c r="PQ64" s="9"/>
      <c r="PR64" s="112"/>
      <c r="PS64" s="113"/>
      <c r="PW64" s="9"/>
      <c r="PX64" s="9"/>
      <c r="PY64" s="112"/>
      <c r="PZ64" s="113"/>
      <c r="QD64" s="9"/>
      <c r="QE64" s="9"/>
      <c r="QF64" s="112"/>
      <c r="QG64" s="113"/>
      <c r="QK64" s="9"/>
      <c r="QL64" s="9"/>
      <c r="QM64" s="112"/>
      <c r="QN64" s="113"/>
      <c r="QR64" s="9"/>
      <c r="QS64" s="9"/>
      <c r="QT64" s="112"/>
      <c r="QU64" s="113"/>
      <c r="QY64" s="9"/>
      <c r="QZ64" s="9"/>
      <c r="RA64" s="112"/>
      <c r="RB64" s="113"/>
      <c r="RF64" s="9"/>
      <c r="RG64" s="9"/>
      <c r="RH64" s="112"/>
      <c r="RI64" s="113"/>
      <c r="RM64" s="9"/>
      <c r="RN64" s="9"/>
      <c r="RO64" s="112"/>
      <c r="RP64" s="113"/>
      <c r="RT64" s="9"/>
      <c r="RU64" s="9"/>
      <c r="RV64" s="112"/>
      <c r="RW64" s="113"/>
      <c r="SA64" s="9"/>
      <c r="SB64" s="9"/>
      <c r="SC64" s="112"/>
      <c r="SD64" s="113"/>
      <c r="SH64" s="9"/>
      <c r="SI64" s="9"/>
      <c r="SJ64" s="112"/>
      <c r="SK64" s="113"/>
      <c r="SO64" s="9"/>
      <c r="SP64" s="9"/>
      <c r="SQ64" s="112"/>
      <c r="SR64" s="113"/>
      <c r="SV64" s="9"/>
      <c r="SW64" s="9"/>
      <c r="SX64" s="112"/>
      <c r="SY64" s="113"/>
      <c r="TC64" s="9"/>
      <c r="TD64" s="9"/>
      <c r="TE64" s="112"/>
      <c r="TF64" s="113"/>
      <c r="TJ64" s="9"/>
      <c r="TK64" s="9"/>
      <c r="TL64" s="112"/>
      <c r="TM64" s="113"/>
      <c r="TQ64" s="9"/>
      <c r="TR64" s="9"/>
      <c r="TS64" s="112"/>
      <c r="TT64" s="113"/>
      <c r="TX64" s="9"/>
      <c r="TY64" s="9"/>
      <c r="TZ64" s="112"/>
      <c r="UA64" s="113"/>
      <c r="UE64" s="9"/>
      <c r="UF64" s="9"/>
      <c r="UG64" s="112"/>
      <c r="UH64" s="113"/>
      <c r="UL64" s="9"/>
      <c r="UM64" s="9"/>
      <c r="UN64" s="112"/>
      <c r="UO64" s="113"/>
      <c r="US64" s="9"/>
      <c r="UT64" s="9"/>
      <c r="UU64" s="112"/>
      <c r="UV64" s="113"/>
      <c r="UZ64" s="9"/>
      <c r="VA64" s="9"/>
      <c r="VB64" s="112"/>
      <c r="VC64" s="113"/>
      <c r="VG64" s="9"/>
      <c r="VH64" s="9"/>
      <c r="VI64" s="112"/>
      <c r="VJ64" s="113"/>
      <c r="VN64" s="9"/>
      <c r="VO64" s="9"/>
      <c r="VP64" s="112"/>
      <c r="VQ64" s="113"/>
      <c r="VU64" s="9"/>
      <c r="VV64" s="9"/>
      <c r="VW64" s="112"/>
      <c r="VX64" s="113"/>
      <c r="WB64" s="9"/>
      <c r="WC64" s="9"/>
      <c r="WD64" s="112"/>
      <c r="WE64" s="113"/>
      <c r="WI64" s="9"/>
      <c r="WJ64" s="9"/>
      <c r="WK64" s="112"/>
      <c r="WL64" s="113"/>
      <c r="WP64" s="9"/>
      <c r="WQ64" s="9"/>
      <c r="WR64" s="112"/>
      <c r="WS64" s="113"/>
      <c r="WW64" s="9"/>
      <c r="WX64" s="9"/>
      <c r="WY64" s="112"/>
      <c r="WZ64" s="113"/>
      <c r="XD64" s="9"/>
      <c r="XE64" s="9"/>
      <c r="XF64" s="112"/>
      <c r="XG64" s="113"/>
      <c r="XK64" s="9"/>
      <c r="XL64" s="9"/>
      <c r="XM64" s="112"/>
      <c r="XN64" s="113"/>
      <c r="XR64" s="9"/>
      <c r="XS64" s="9"/>
      <c r="XT64" s="112"/>
      <c r="XU64" s="113"/>
      <c r="XY64" s="9"/>
      <c r="XZ64" s="9"/>
      <c r="YA64" s="112"/>
      <c r="YB64" s="113"/>
      <c r="YF64" s="9"/>
      <c r="YG64" s="9"/>
      <c r="YH64" s="112"/>
      <c r="YI64" s="113"/>
      <c r="YM64" s="9"/>
      <c r="YN64" s="9"/>
      <c r="YO64" s="112"/>
      <c r="YP64" s="113"/>
      <c r="YT64" s="9"/>
      <c r="YU64" s="9"/>
      <c r="YV64" s="112"/>
      <c r="YW64" s="113"/>
      <c r="ZA64" s="9"/>
      <c r="ZB64" s="9"/>
      <c r="ZC64" s="112"/>
      <c r="ZD64" s="113"/>
      <c r="ZH64" s="9"/>
      <c r="ZI64" s="9"/>
      <c r="ZJ64" s="112"/>
      <c r="ZK64" s="113"/>
      <c r="ZO64" s="9"/>
      <c r="ZP64" s="9"/>
      <c r="ZQ64" s="112"/>
      <c r="ZR64" s="113"/>
      <c r="ZV64" s="9"/>
      <c r="ZW64" s="9"/>
      <c r="ZX64" s="112"/>
      <c r="ZY64" s="113"/>
      <c r="AAC64" s="9"/>
      <c r="AAD64" s="9"/>
      <c r="AAE64" s="112"/>
      <c r="AAF64" s="113"/>
      <c r="AAJ64" s="9"/>
      <c r="AAK64" s="9"/>
      <c r="AAL64" s="112"/>
      <c r="AAM64" s="113"/>
      <c r="AAQ64" s="9"/>
      <c r="AAR64" s="9"/>
      <c r="AAS64" s="112"/>
      <c r="AAT64" s="113"/>
      <c r="AAX64" s="9"/>
      <c r="AAY64" s="9"/>
      <c r="AAZ64" s="112"/>
      <c r="ABA64" s="113"/>
      <c r="ABE64" s="9"/>
      <c r="ABF64" s="9"/>
      <c r="ABG64" s="112"/>
      <c r="ABH64" s="113"/>
      <c r="ABL64" s="9"/>
      <c r="ABM64" s="9"/>
      <c r="ABN64" s="112"/>
      <c r="ABO64" s="113"/>
      <c r="ABS64" s="9"/>
      <c r="ABT64" s="9"/>
      <c r="ABU64" s="112"/>
      <c r="ABV64" s="113"/>
      <c r="ABZ64" s="9"/>
      <c r="ACA64" s="9"/>
      <c r="ACB64" s="112"/>
      <c r="ACC64" s="113"/>
      <c r="ACG64" s="9"/>
      <c r="ACH64" s="9"/>
      <c r="ACI64" s="112"/>
      <c r="ACJ64" s="113"/>
      <c r="ACN64" s="9"/>
      <c r="ACO64" s="9"/>
      <c r="ACP64" s="112"/>
      <c r="ACQ64" s="113"/>
      <c r="ACU64" s="9"/>
      <c r="ACV64" s="9"/>
      <c r="ACW64" s="112"/>
      <c r="ACX64" s="113"/>
      <c r="ADB64" s="9"/>
      <c r="ADC64" s="9"/>
      <c r="ADD64" s="112"/>
      <c r="ADE64" s="113"/>
      <c r="ADI64" s="9"/>
      <c r="ADJ64" s="9"/>
      <c r="ADK64" s="112"/>
      <c r="ADL64" s="113"/>
      <c r="ADP64" s="9"/>
      <c r="ADQ64" s="9"/>
      <c r="ADR64" s="112"/>
      <c r="ADS64" s="113"/>
      <c r="ADW64" s="9"/>
      <c r="ADX64" s="9"/>
      <c r="ADY64" s="112"/>
      <c r="ADZ64" s="113"/>
      <c r="AED64" s="9"/>
      <c r="AEE64" s="9"/>
      <c r="AEF64" s="112"/>
      <c r="AEG64" s="113"/>
      <c r="AEK64" s="9"/>
      <c r="AEL64" s="9"/>
      <c r="AEM64" s="112"/>
      <c r="AEN64" s="113"/>
      <c r="AER64" s="9"/>
      <c r="AES64" s="9"/>
      <c r="AET64" s="112"/>
      <c r="AEU64" s="113"/>
      <c r="AEY64" s="9"/>
      <c r="AEZ64" s="9"/>
      <c r="AFA64" s="112"/>
      <c r="AFB64" s="113"/>
      <c r="AFF64" s="9"/>
      <c r="AFG64" s="9"/>
      <c r="AFH64" s="112"/>
      <c r="AFI64" s="113"/>
      <c r="AFM64" s="9"/>
      <c r="AFN64" s="9"/>
      <c r="AFO64" s="112"/>
      <c r="AFP64" s="113"/>
      <c r="AFT64" s="9"/>
      <c r="AFU64" s="9"/>
      <c r="AFV64" s="112"/>
      <c r="AFW64" s="113"/>
      <c r="AGA64" s="9"/>
      <c r="AGB64" s="9"/>
      <c r="AGC64" s="112"/>
      <c r="AGD64" s="113"/>
      <c r="AGH64" s="9"/>
      <c r="AGI64" s="9"/>
      <c r="AGJ64" s="112"/>
      <c r="AGK64" s="113"/>
      <c r="AGO64" s="9"/>
      <c r="AGP64" s="9"/>
      <c r="AGQ64" s="112"/>
      <c r="AGR64" s="113"/>
      <c r="AGV64" s="9"/>
      <c r="AGW64" s="9"/>
      <c r="AGX64" s="112"/>
      <c r="AGY64" s="113"/>
      <c r="AHC64" s="9"/>
      <c r="AHD64" s="9"/>
      <c r="AHE64" s="112"/>
      <c r="AHF64" s="113"/>
      <c r="AHJ64" s="9"/>
      <c r="AHK64" s="9"/>
      <c r="AHL64" s="112"/>
      <c r="AHM64" s="113"/>
      <c r="AHQ64" s="9"/>
      <c r="AHR64" s="9"/>
      <c r="AHS64" s="112"/>
      <c r="AHT64" s="113"/>
      <c r="AHX64" s="9"/>
      <c r="AHY64" s="9"/>
      <c r="AHZ64" s="112"/>
      <c r="AIA64" s="113"/>
      <c r="AIE64" s="9"/>
      <c r="AIF64" s="9"/>
      <c r="AIG64" s="112"/>
      <c r="AIH64" s="113"/>
      <c r="AIL64" s="9"/>
      <c r="AIM64" s="9"/>
      <c r="AIN64" s="112"/>
      <c r="AIO64" s="113"/>
      <c r="AIS64" s="9"/>
      <c r="AIT64" s="9"/>
      <c r="AIU64" s="112"/>
      <c r="AIV64" s="113"/>
      <c r="AIZ64" s="9"/>
      <c r="AJA64" s="9"/>
      <c r="AJB64" s="112"/>
      <c r="AJC64" s="113"/>
      <c r="AJG64" s="9"/>
      <c r="AJH64" s="9"/>
      <c r="AJI64" s="112"/>
      <c r="AJJ64" s="113"/>
      <c r="AJN64" s="9"/>
      <c r="AJO64" s="9"/>
      <c r="AJP64" s="112"/>
      <c r="AJQ64" s="113"/>
      <c r="AJU64" s="9"/>
      <c r="AJV64" s="9"/>
      <c r="AJW64" s="112"/>
      <c r="AJX64" s="113"/>
      <c r="AKB64" s="9"/>
      <c r="AKC64" s="9"/>
      <c r="AKD64" s="112"/>
      <c r="AKE64" s="113"/>
      <c r="AKI64" s="9"/>
      <c r="AKJ64" s="9"/>
      <c r="AKK64" s="112"/>
      <c r="AKL64" s="113"/>
      <c r="AKP64" s="9"/>
      <c r="AKQ64" s="9"/>
      <c r="AKR64" s="112"/>
      <c r="AKS64" s="113"/>
      <c r="AKW64" s="9"/>
      <c r="AKX64" s="9"/>
      <c r="AKY64" s="112"/>
      <c r="AKZ64" s="113"/>
      <c r="ALD64" s="9"/>
      <c r="ALE64" s="9"/>
      <c r="ALF64" s="112"/>
      <c r="ALG64" s="113"/>
      <c r="ALK64" s="9"/>
      <c r="ALL64" s="9"/>
      <c r="ALM64" s="112"/>
      <c r="ALN64" s="113"/>
      <c r="ALR64" s="9"/>
      <c r="ALS64" s="9"/>
      <c r="ALT64" s="112"/>
      <c r="ALU64" s="113"/>
      <c r="ALY64" s="9"/>
      <c r="ALZ64" s="9"/>
      <c r="AMA64" s="112"/>
      <c r="AMB64" s="113"/>
      <c r="AMF64" s="9"/>
      <c r="AMG64" s="9"/>
      <c r="AMH64" s="112"/>
      <c r="AMI64" s="113"/>
    </row>
    <row r="65" spans="1:1023" s="114" customFormat="1" ht="15" x14ac:dyDescent="0.2">
      <c r="A65" s="113"/>
      <c r="B65" s="217"/>
      <c r="C65" s="217"/>
      <c r="D65" s="217"/>
      <c r="E65" s="115"/>
      <c r="F65" s="110"/>
      <c r="G65" s="112"/>
      <c r="H65" s="106"/>
      <c r="I65" s="107"/>
      <c r="J65" s="170">
        <f t="shared" si="2"/>
        <v>0</v>
      </c>
      <c r="K65" s="109"/>
      <c r="L65" s="110"/>
      <c r="M65" s="110"/>
      <c r="N65" s="111"/>
      <c r="O65" s="106"/>
      <c r="P65" s="107"/>
      <c r="Q65" s="107"/>
      <c r="R65" s="107"/>
      <c r="S65" s="110"/>
      <c r="T65" s="110"/>
      <c r="U65" s="111"/>
      <c r="V65" s="106"/>
      <c r="W65" s="107"/>
      <c r="X65" s="107"/>
      <c r="Y65" s="107"/>
      <c r="Z65" s="110"/>
      <c r="AA65" s="110"/>
      <c r="AB65" s="111"/>
      <c r="AC65" s="106"/>
      <c r="AD65" s="107"/>
      <c r="AE65" s="107"/>
      <c r="AF65" s="107"/>
      <c r="AG65" s="110"/>
      <c r="AH65" s="110"/>
      <c r="AI65" s="111"/>
      <c r="AJ65" s="106"/>
      <c r="AK65" s="107"/>
      <c r="AL65" s="107"/>
      <c r="AM65" s="107"/>
      <c r="AN65" s="110"/>
      <c r="AO65" s="110"/>
      <c r="AP65" s="111"/>
      <c r="AQ65" s="106"/>
      <c r="AR65" s="107"/>
      <c r="AS65" s="107"/>
      <c r="AT65" s="107"/>
      <c r="AU65" s="110"/>
      <c r="AV65" s="110"/>
      <c r="AW65" s="111"/>
      <c r="AX65" s="106"/>
      <c r="AY65" s="107"/>
      <c r="AZ65" s="107"/>
      <c r="BA65" s="107"/>
      <c r="BB65" s="110"/>
      <c r="BC65" s="110"/>
      <c r="BD65" s="111"/>
      <c r="BE65" s="106"/>
      <c r="BF65" s="107"/>
      <c r="BG65" s="107"/>
      <c r="BH65" s="107"/>
      <c r="BI65" s="110"/>
      <c r="BJ65" s="110"/>
      <c r="BK65" s="111"/>
      <c r="BL65" s="106"/>
      <c r="BM65" s="107"/>
      <c r="BN65" s="107"/>
      <c r="BO65" s="107"/>
      <c r="BP65" s="9"/>
      <c r="BQ65" s="9"/>
      <c r="BR65" s="112"/>
      <c r="BS65" s="113"/>
      <c r="BW65" s="9"/>
      <c r="BX65" s="9"/>
      <c r="BY65" s="112"/>
      <c r="BZ65" s="113"/>
      <c r="CD65" s="9"/>
      <c r="CE65" s="9"/>
      <c r="CF65" s="112"/>
      <c r="CG65" s="113"/>
      <c r="CK65" s="9"/>
      <c r="CL65" s="9"/>
      <c r="CM65" s="112"/>
      <c r="CN65" s="113"/>
      <c r="CR65" s="9"/>
      <c r="CS65" s="9"/>
      <c r="CT65" s="112"/>
      <c r="CU65" s="113"/>
      <c r="CY65" s="9"/>
      <c r="CZ65" s="9"/>
      <c r="DA65" s="112"/>
      <c r="DB65" s="113"/>
      <c r="DF65" s="9"/>
      <c r="DG65" s="9"/>
      <c r="DH65" s="112"/>
      <c r="DI65" s="113"/>
      <c r="DM65" s="9"/>
      <c r="DN65" s="9"/>
      <c r="DO65" s="112"/>
      <c r="DP65" s="113"/>
      <c r="DT65" s="9"/>
      <c r="DU65" s="9"/>
      <c r="DV65" s="112"/>
      <c r="DW65" s="113"/>
      <c r="EA65" s="9"/>
      <c r="EB65" s="9"/>
      <c r="EC65" s="112"/>
      <c r="ED65" s="113"/>
      <c r="EH65" s="9"/>
      <c r="EI65" s="9"/>
      <c r="EJ65" s="112"/>
      <c r="EK65" s="113"/>
      <c r="EO65" s="9"/>
      <c r="EP65" s="9"/>
      <c r="EQ65" s="112"/>
      <c r="ER65" s="113"/>
      <c r="EV65" s="9"/>
      <c r="EW65" s="9"/>
      <c r="EX65" s="112"/>
      <c r="EY65" s="113"/>
      <c r="FC65" s="9"/>
      <c r="FD65" s="9"/>
      <c r="FE65" s="112"/>
      <c r="FF65" s="113"/>
      <c r="FJ65" s="9"/>
      <c r="FK65" s="9"/>
      <c r="FL65" s="112"/>
      <c r="FM65" s="113"/>
      <c r="FQ65" s="9"/>
      <c r="FR65" s="9"/>
      <c r="FS65" s="112"/>
      <c r="FT65" s="113"/>
      <c r="FX65" s="9"/>
      <c r="FY65" s="9"/>
      <c r="FZ65" s="112"/>
      <c r="GA65" s="113"/>
      <c r="GE65" s="9"/>
      <c r="GF65" s="9"/>
      <c r="GG65" s="112"/>
      <c r="GH65" s="113"/>
      <c r="GL65" s="9"/>
      <c r="GM65" s="9"/>
      <c r="GN65" s="112"/>
      <c r="GO65" s="113"/>
      <c r="GS65" s="9"/>
      <c r="GT65" s="9"/>
      <c r="GU65" s="112"/>
      <c r="GV65" s="113"/>
      <c r="GZ65" s="9"/>
      <c r="HA65" s="9"/>
      <c r="HB65" s="112"/>
      <c r="HC65" s="113"/>
      <c r="HG65" s="9"/>
      <c r="HH65" s="9"/>
      <c r="HI65" s="112"/>
      <c r="HJ65" s="113"/>
      <c r="HN65" s="9"/>
      <c r="HO65" s="9"/>
      <c r="HP65" s="112"/>
      <c r="HQ65" s="113"/>
      <c r="HU65" s="9"/>
      <c r="HV65" s="9"/>
      <c r="HW65" s="112"/>
      <c r="HX65" s="113"/>
      <c r="IB65" s="9"/>
      <c r="IC65" s="9"/>
      <c r="ID65" s="112"/>
      <c r="IE65" s="113"/>
      <c r="II65" s="9"/>
      <c r="IJ65" s="9"/>
      <c r="IK65" s="112"/>
      <c r="IL65" s="113"/>
      <c r="IP65" s="9"/>
      <c r="IQ65" s="9"/>
      <c r="IR65" s="112"/>
      <c r="IS65" s="113"/>
      <c r="IW65" s="9"/>
      <c r="IX65" s="9"/>
      <c r="IY65" s="112"/>
      <c r="IZ65" s="113"/>
      <c r="JD65" s="9"/>
      <c r="JE65" s="9"/>
      <c r="JF65" s="112"/>
      <c r="JG65" s="113"/>
      <c r="JK65" s="9"/>
      <c r="JL65" s="9"/>
      <c r="JM65" s="112"/>
      <c r="JN65" s="113"/>
      <c r="JR65" s="9"/>
      <c r="JS65" s="9"/>
      <c r="JT65" s="112"/>
      <c r="JU65" s="113"/>
      <c r="JY65" s="9"/>
      <c r="JZ65" s="9"/>
      <c r="KA65" s="112"/>
      <c r="KB65" s="113"/>
      <c r="KF65" s="9"/>
      <c r="KG65" s="9"/>
      <c r="KH65" s="112"/>
      <c r="KI65" s="113"/>
      <c r="KM65" s="9"/>
      <c r="KN65" s="9"/>
      <c r="KO65" s="112"/>
      <c r="KP65" s="113"/>
      <c r="KT65" s="9"/>
      <c r="KU65" s="9"/>
      <c r="KV65" s="112"/>
      <c r="KW65" s="113"/>
      <c r="LA65" s="9"/>
      <c r="LB65" s="9"/>
      <c r="LC65" s="112"/>
      <c r="LD65" s="113"/>
      <c r="LH65" s="9"/>
      <c r="LI65" s="9"/>
      <c r="LJ65" s="112"/>
      <c r="LK65" s="113"/>
      <c r="LO65" s="9"/>
      <c r="LP65" s="9"/>
      <c r="LQ65" s="112"/>
      <c r="LR65" s="113"/>
      <c r="LV65" s="9"/>
      <c r="LW65" s="9"/>
      <c r="LX65" s="112"/>
      <c r="LY65" s="113"/>
      <c r="MC65" s="9"/>
      <c r="MD65" s="9"/>
      <c r="ME65" s="112"/>
      <c r="MF65" s="113"/>
      <c r="MJ65" s="9"/>
      <c r="MK65" s="9"/>
      <c r="ML65" s="112"/>
      <c r="MM65" s="113"/>
      <c r="MQ65" s="9"/>
      <c r="MR65" s="9"/>
      <c r="MS65" s="112"/>
      <c r="MT65" s="113"/>
      <c r="MX65" s="9"/>
      <c r="MY65" s="9"/>
      <c r="MZ65" s="112"/>
      <c r="NA65" s="113"/>
      <c r="NE65" s="9"/>
      <c r="NF65" s="9"/>
      <c r="NG65" s="112"/>
      <c r="NH65" s="113"/>
      <c r="NL65" s="9"/>
      <c r="NM65" s="9"/>
      <c r="NN65" s="112"/>
      <c r="NO65" s="113"/>
      <c r="NS65" s="9"/>
      <c r="NT65" s="9"/>
      <c r="NU65" s="112"/>
      <c r="NV65" s="113"/>
      <c r="NZ65" s="9"/>
      <c r="OA65" s="9"/>
      <c r="OB65" s="112"/>
      <c r="OC65" s="113"/>
      <c r="OG65" s="9"/>
      <c r="OH65" s="9"/>
      <c r="OI65" s="112"/>
      <c r="OJ65" s="113"/>
      <c r="ON65" s="9"/>
      <c r="OO65" s="9"/>
      <c r="OP65" s="112"/>
      <c r="OQ65" s="113"/>
      <c r="OU65" s="9"/>
      <c r="OV65" s="9"/>
      <c r="OW65" s="112"/>
      <c r="OX65" s="113"/>
      <c r="PB65" s="9"/>
      <c r="PC65" s="9"/>
      <c r="PD65" s="112"/>
      <c r="PE65" s="113"/>
      <c r="PI65" s="9"/>
      <c r="PJ65" s="9"/>
      <c r="PK65" s="112"/>
      <c r="PL65" s="113"/>
      <c r="PP65" s="9"/>
      <c r="PQ65" s="9"/>
      <c r="PR65" s="112"/>
      <c r="PS65" s="113"/>
      <c r="PW65" s="9"/>
      <c r="PX65" s="9"/>
      <c r="PY65" s="112"/>
      <c r="PZ65" s="113"/>
      <c r="QD65" s="9"/>
      <c r="QE65" s="9"/>
      <c r="QF65" s="112"/>
      <c r="QG65" s="113"/>
      <c r="QK65" s="9"/>
      <c r="QL65" s="9"/>
      <c r="QM65" s="112"/>
      <c r="QN65" s="113"/>
      <c r="QR65" s="9"/>
      <c r="QS65" s="9"/>
      <c r="QT65" s="112"/>
      <c r="QU65" s="113"/>
      <c r="QY65" s="9"/>
      <c r="QZ65" s="9"/>
      <c r="RA65" s="112"/>
      <c r="RB65" s="113"/>
      <c r="RF65" s="9"/>
      <c r="RG65" s="9"/>
      <c r="RH65" s="112"/>
      <c r="RI65" s="113"/>
      <c r="RM65" s="9"/>
      <c r="RN65" s="9"/>
      <c r="RO65" s="112"/>
      <c r="RP65" s="113"/>
      <c r="RT65" s="9"/>
      <c r="RU65" s="9"/>
      <c r="RV65" s="112"/>
      <c r="RW65" s="113"/>
      <c r="SA65" s="9"/>
      <c r="SB65" s="9"/>
      <c r="SC65" s="112"/>
      <c r="SD65" s="113"/>
      <c r="SH65" s="9"/>
      <c r="SI65" s="9"/>
      <c r="SJ65" s="112"/>
      <c r="SK65" s="113"/>
      <c r="SO65" s="9"/>
      <c r="SP65" s="9"/>
      <c r="SQ65" s="112"/>
      <c r="SR65" s="113"/>
      <c r="SV65" s="9"/>
      <c r="SW65" s="9"/>
      <c r="SX65" s="112"/>
      <c r="SY65" s="113"/>
      <c r="TC65" s="9"/>
      <c r="TD65" s="9"/>
      <c r="TE65" s="112"/>
      <c r="TF65" s="113"/>
      <c r="TJ65" s="9"/>
      <c r="TK65" s="9"/>
      <c r="TL65" s="112"/>
      <c r="TM65" s="113"/>
      <c r="TQ65" s="9"/>
      <c r="TR65" s="9"/>
      <c r="TS65" s="112"/>
      <c r="TT65" s="113"/>
      <c r="TX65" s="9"/>
      <c r="TY65" s="9"/>
      <c r="TZ65" s="112"/>
      <c r="UA65" s="113"/>
      <c r="UE65" s="9"/>
      <c r="UF65" s="9"/>
      <c r="UG65" s="112"/>
      <c r="UH65" s="113"/>
      <c r="UL65" s="9"/>
      <c r="UM65" s="9"/>
      <c r="UN65" s="112"/>
      <c r="UO65" s="113"/>
      <c r="US65" s="9"/>
      <c r="UT65" s="9"/>
      <c r="UU65" s="112"/>
      <c r="UV65" s="113"/>
      <c r="UZ65" s="9"/>
      <c r="VA65" s="9"/>
      <c r="VB65" s="112"/>
      <c r="VC65" s="113"/>
      <c r="VG65" s="9"/>
      <c r="VH65" s="9"/>
      <c r="VI65" s="112"/>
      <c r="VJ65" s="113"/>
      <c r="VN65" s="9"/>
      <c r="VO65" s="9"/>
      <c r="VP65" s="112"/>
      <c r="VQ65" s="113"/>
      <c r="VU65" s="9"/>
      <c r="VV65" s="9"/>
      <c r="VW65" s="112"/>
      <c r="VX65" s="113"/>
      <c r="WB65" s="9"/>
      <c r="WC65" s="9"/>
      <c r="WD65" s="112"/>
      <c r="WE65" s="113"/>
      <c r="WI65" s="9"/>
      <c r="WJ65" s="9"/>
      <c r="WK65" s="112"/>
      <c r="WL65" s="113"/>
      <c r="WP65" s="9"/>
      <c r="WQ65" s="9"/>
      <c r="WR65" s="112"/>
      <c r="WS65" s="113"/>
      <c r="WW65" s="9"/>
      <c r="WX65" s="9"/>
      <c r="WY65" s="112"/>
      <c r="WZ65" s="113"/>
      <c r="XD65" s="9"/>
      <c r="XE65" s="9"/>
      <c r="XF65" s="112"/>
      <c r="XG65" s="113"/>
      <c r="XK65" s="9"/>
      <c r="XL65" s="9"/>
      <c r="XM65" s="112"/>
      <c r="XN65" s="113"/>
      <c r="XR65" s="9"/>
      <c r="XS65" s="9"/>
      <c r="XT65" s="112"/>
      <c r="XU65" s="113"/>
      <c r="XY65" s="9"/>
      <c r="XZ65" s="9"/>
      <c r="YA65" s="112"/>
      <c r="YB65" s="113"/>
      <c r="YF65" s="9"/>
      <c r="YG65" s="9"/>
      <c r="YH65" s="112"/>
      <c r="YI65" s="113"/>
      <c r="YM65" s="9"/>
      <c r="YN65" s="9"/>
      <c r="YO65" s="112"/>
      <c r="YP65" s="113"/>
      <c r="YT65" s="9"/>
      <c r="YU65" s="9"/>
      <c r="YV65" s="112"/>
      <c r="YW65" s="113"/>
      <c r="ZA65" s="9"/>
      <c r="ZB65" s="9"/>
      <c r="ZC65" s="112"/>
      <c r="ZD65" s="113"/>
      <c r="ZH65" s="9"/>
      <c r="ZI65" s="9"/>
      <c r="ZJ65" s="112"/>
      <c r="ZK65" s="113"/>
      <c r="ZO65" s="9"/>
      <c r="ZP65" s="9"/>
      <c r="ZQ65" s="112"/>
      <c r="ZR65" s="113"/>
      <c r="ZV65" s="9"/>
      <c r="ZW65" s="9"/>
      <c r="ZX65" s="112"/>
      <c r="ZY65" s="113"/>
      <c r="AAC65" s="9"/>
      <c r="AAD65" s="9"/>
      <c r="AAE65" s="112"/>
      <c r="AAF65" s="113"/>
      <c r="AAJ65" s="9"/>
      <c r="AAK65" s="9"/>
      <c r="AAL65" s="112"/>
      <c r="AAM65" s="113"/>
      <c r="AAQ65" s="9"/>
      <c r="AAR65" s="9"/>
      <c r="AAS65" s="112"/>
      <c r="AAT65" s="113"/>
      <c r="AAX65" s="9"/>
      <c r="AAY65" s="9"/>
      <c r="AAZ65" s="112"/>
      <c r="ABA65" s="113"/>
      <c r="ABE65" s="9"/>
      <c r="ABF65" s="9"/>
      <c r="ABG65" s="112"/>
      <c r="ABH65" s="113"/>
      <c r="ABL65" s="9"/>
      <c r="ABM65" s="9"/>
      <c r="ABN65" s="112"/>
      <c r="ABO65" s="113"/>
      <c r="ABS65" s="9"/>
      <c r="ABT65" s="9"/>
      <c r="ABU65" s="112"/>
      <c r="ABV65" s="113"/>
      <c r="ABZ65" s="9"/>
      <c r="ACA65" s="9"/>
      <c r="ACB65" s="112"/>
      <c r="ACC65" s="113"/>
      <c r="ACG65" s="9"/>
      <c r="ACH65" s="9"/>
      <c r="ACI65" s="112"/>
      <c r="ACJ65" s="113"/>
      <c r="ACN65" s="9"/>
      <c r="ACO65" s="9"/>
      <c r="ACP65" s="112"/>
      <c r="ACQ65" s="113"/>
      <c r="ACU65" s="9"/>
      <c r="ACV65" s="9"/>
      <c r="ACW65" s="112"/>
      <c r="ACX65" s="113"/>
      <c r="ADB65" s="9"/>
      <c r="ADC65" s="9"/>
      <c r="ADD65" s="112"/>
      <c r="ADE65" s="113"/>
      <c r="ADI65" s="9"/>
      <c r="ADJ65" s="9"/>
      <c r="ADK65" s="112"/>
      <c r="ADL65" s="113"/>
      <c r="ADP65" s="9"/>
      <c r="ADQ65" s="9"/>
      <c r="ADR65" s="112"/>
      <c r="ADS65" s="113"/>
      <c r="ADW65" s="9"/>
      <c r="ADX65" s="9"/>
      <c r="ADY65" s="112"/>
      <c r="ADZ65" s="113"/>
      <c r="AED65" s="9"/>
      <c r="AEE65" s="9"/>
      <c r="AEF65" s="112"/>
      <c r="AEG65" s="113"/>
      <c r="AEK65" s="9"/>
      <c r="AEL65" s="9"/>
      <c r="AEM65" s="112"/>
      <c r="AEN65" s="113"/>
      <c r="AER65" s="9"/>
      <c r="AES65" s="9"/>
      <c r="AET65" s="112"/>
      <c r="AEU65" s="113"/>
      <c r="AEY65" s="9"/>
      <c r="AEZ65" s="9"/>
      <c r="AFA65" s="112"/>
      <c r="AFB65" s="113"/>
      <c r="AFF65" s="9"/>
      <c r="AFG65" s="9"/>
      <c r="AFH65" s="112"/>
      <c r="AFI65" s="113"/>
      <c r="AFM65" s="9"/>
      <c r="AFN65" s="9"/>
      <c r="AFO65" s="112"/>
      <c r="AFP65" s="113"/>
      <c r="AFT65" s="9"/>
      <c r="AFU65" s="9"/>
      <c r="AFV65" s="112"/>
      <c r="AFW65" s="113"/>
      <c r="AGA65" s="9"/>
      <c r="AGB65" s="9"/>
      <c r="AGC65" s="112"/>
      <c r="AGD65" s="113"/>
      <c r="AGH65" s="9"/>
      <c r="AGI65" s="9"/>
      <c r="AGJ65" s="112"/>
      <c r="AGK65" s="113"/>
      <c r="AGO65" s="9"/>
      <c r="AGP65" s="9"/>
      <c r="AGQ65" s="112"/>
      <c r="AGR65" s="113"/>
      <c r="AGV65" s="9"/>
      <c r="AGW65" s="9"/>
      <c r="AGX65" s="112"/>
      <c r="AGY65" s="113"/>
      <c r="AHC65" s="9"/>
      <c r="AHD65" s="9"/>
      <c r="AHE65" s="112"/>
      <c r="AHF65" s="113"/>
      <c r="AHJ65" s="9"/>
      <c r="AHK65" s="9"/>
      <c r="AHL65" s="112"/>
      <c r="AHM65" s="113"/>
      <c r="AHQ65" s="9"/>
      <c r="AHR65" s="9"/>
      <c r="AHS65" s="112"/>
      <c r="AHT65" s="113"/>
      <c r="AHX65" s="9"/>
      <c r="AHY65" s="9"/>
      <c r="AHZ65" s="112"/>
      <c r="AIA65" s="113"/>
      <c r="AIE65" s="9"/>
      <c r="AIF65" s="9"/>
      <c r="AIG65" s="112"/>
      <c r="AIH65" s="113"/>
      <c r="AIL65" s="9"/>
      <c r="AIM65" s="9"/>
      <c r="AIN65" s="112"/>
      <c r="AIO65" s="113"/>
      <c r="AIS65" s="9"/>
      <c r="AIT65" s="9"/>
      <c r="AIU65" s="112"/>
      <c r="AIV65" s="113"/>
      <c r="AIZ65" s="9"/>
      <c r="AJA65" s="9"/>
      <c r="AJB65" s="112"/>
      <c r="AJC65" s="113"/>
      <c r="AJG65" s="9"/>
      <c r="AJH65" s="9"/>
      <c r="AJI65" s="112"/>
      <c r="AJJ65" s="113"/>
      <c r="AJN65" s="9"/>
      <c r="AJO65" s="9"/>
      <c r="AJP65" s="112"/>
      <c r="AJQ65" s="113"/>
      <c r="AJU65" s="9"/>
      <c r="AJV65" s="9"/>
      <c r="AJW65" s="112"/>
      <c r="AJX65" s="113"/>
      <c r="AKB65" s="9"/>
      <c r="AKC65" s="9"/>
      <c r="AKD65" s="112"/>
      <c r="AKE65" s="113"/>
      <c r="AKI65" s="9"/>
      <c r="AKJ65" s="9"/>
      <c r="AKK65" s="112"/>
      <c r="AKL65" s="113"/>
      <c r="AKP65" s="9"/>
      <c r="AKQ65" s="9"/>
      <c r="AKR65" s="112"/>
      <c r="AKS65" s="113"/>
      <c r="AKW65" s="9"/>
      <c r="AKX65" s="9"/>
      <c r="AKY65" s="112"/>
      <c r="AKZ65" s="113"/>
      <c r="ALD65" s="9"/>
      <c r="ALE65" s="9"/>
      <c r="ALF65" s="112"/>
      <c r="ALG65" s="113"/>
      <c r="ALK65" s="9"/>
      <c r="ALL65" s="9"/>
      <c r="ALM65" s="112"/>
      <c r="ALN65" s="113"/>
      <c r="ALR65" s="9"/>
      <c r="ALS65" s="9"/>
      <c r="ALT65" s="112"/>
      <c r="ALU65" s="113"/>
      <c r="ALY65" s="9"/>
      <c r="ALZ65" s="9"/>
      <c r="AMA65" s="112"/>
      <c r="AMB65" s="113"/>
      <c r="AMF65" s="9"/>
      <c r="AMG65" s="9"/>
      <c r="AMH65" s="112"/>
      <c r="AMI65" s="113"/>
    </row>
    <row r="66" spans="1:1023" s="114" customFormat="1" ht="15" x14ac:dyDescent="0.2">
      <c r="A66" s="113"/>
      <c r="B66" s="217"/>
      <c r="C66" s="217"/>
      <c r="D66" s="217"/>
      <c r="E66" s="115"/>
      <c r="F66" s="110"/>
      <c r="G66" s="112"/>
      <c r="H66" s="106"/>
      <c r="I66" s="107"/>
      <c r="J66" s="170">
        <f t="shared" si="2"/>
        <v>0</v>
      </c>
      <c r="K66" s="109"/>
      <c r="L66" s="110"/>
      <c r="M66" s="110"/>
      <c r="N66" s="111"/>
      <c r="O66" s="106"/>
      <c r="P66" s="107"/>
      <c r="Q66" s="107"/>
      <c r="R66" s="107"/>
      <c r="S66" s="110"/>
      <c r="T66" s="110"/>
      <c r="U66" s="111"/>
      <c r="V66" s="106"/>
      <c r="W66" s="107"/>
      <c r="X66" s="107"/>
      <c r="Y66" s="107"/>
      <c r="Z66" s="110"/>
      <c r="AA66" s="110"/>
      <c r="AB66" s="111"/>
      <c r="AC66" s="106"/>
      <c r="AD66" s="107"/>
      <c r="AE66" s="107"/>
      <c r="AF66" s="107"/>
      <c r="AG66" s="110"/>
      <c r="AH66" s="110"/>
      <c r="AI66" s="111"/>
      <c r="AJ66" s="106"/>
      <c r="AK66" s="107"/>
      <c r="AL66" s="107"/>
      <c r="AM66" s="107"/>
      <c r="AN66" s="110"/>
      <c r="AO66" s="110"/>
      <c r="AP66" s="111"/>
      <c r="AQ66" s="106"/>
      <c r="AR66" s="107"/>
      <c r="AS66" s="107"/>
      <c r="AT66" s="107"/>
      <c r="AU66" s="110"/>
      <c r="AV66" s="110"/>
      <c r="AW66" s="111"/>
      <c r="AX66" s="106"/>
      <c r="AY66" s="107"/>
      <c r="AZ66" s="107"/>
      <c r="BA66" s="107"/>
      <c r="BB66" s="110"/>
      <c r="BC66" s="110"/>
      <c r="BD66" s="111"/>
      <c r="BE66" s="106"/>
      <c r="BF66" s="107"/>
      <c r="BG66" s="107"/>
      <c r="BH66" s="107"/>
      <c r="BI66" s="110"/>
      <c r="BJ66" s="110"/>
      <c r="BK66" s="111"/>
      <c r="BL66" s="106"/>
      <c r="BM66" s="107"/>
      <c r="BN66" s="107"/>
      <c r="BO66" s="107"/>
      <c r="BP66" s="9"/>
      <c r="BQ66" s="9"/>
      <c r="BR66" s="112"/>
      <c r="BS66" s="113"/>
      <c r="BW66" s="9"/>
      <c r="BX66" s="9"/>
      <c r="BY66" s="112"/>
      <c r="BZ66" s="113"/>
      <c r="CD66" s="9"/>
      <c r="CE66" s="9"/>
      <c r="CF66" s="112"/>
      <c r="CG66" s="113"/>
      <c r="CK66" s="9"/>
      <c r="CL66" s="9"/>
      <c r="CM66" s="112"/>
      <c r="CN66" s="113"/>
      <c r="CR66" s="9"/>
      <c r="CS66" s="9"/>
      <c r="CT66" s="112"/>
      <c r="CU66" s="113"/>
      <c r="CY66" s="9"/>
      <c r="CZ66" s="9"/>
      <c r="DA66" s="112"/>
      <c r="DB66" s="113"/>
      <c r="DF66" s="9"/>
      <c r="DG66" s="9"/>
      <c r="DH66" s="112"/>
      <c r="DI66" s="113"/>
      <c r="DM66" s="9"/>
      <c r="DN66" s="9"/>
      <c r="DO66" s="112"/>
      <c r="DP66" s="113"/>
      <c r="DT66" s="9"/>
      <c r="DU66" s="9"/>
      <c r="DV66" s="112"/>
      <c r="DW66" s="113"/>
      <c r="EA66" s="9"/>
      <c r="EB66" s="9"/>
      <c r="EC66" s="112"/>
      <c r="ED66" s="113"/>
      <c r="EH66" s="9"/>
      <c r="EI66" s="9"/>
      <c r="EJ66" s="112"/>
      <c r="EK66" s="113"/>
      <c r="EO66" s="9"/>
      <c r="EP66" s="9"/>
      <c r="EQ66" s="112"/>
      <c r="ER66" s="113"/>
      <c r="EV66" s="9"/>
      <c r="EW66" s="9"/>
      <c r="EX66" s="112"/>
      <c r="EY66" s="113"/>
      <c r="FC66" s="9"/>
      <c r="FD66" s="9"/>
      <c r="FE66" s="112"/>
      <c r="FF66" s="113"/>
      <c r="FJ66" s="9"/>
      <c r="FK66" s="9"/>
      <c r="FL66" s="112"/>
      <c r="FM66" s="113"/>
      <c r="FQ66" s="9"/>
      <c r="FR66" s="9"/>
      <c r="FS66" s="112"/>
      <c r="FT66" s="113"/>
      <c r="FX66" s="9"/>
      <c r="FY66" s="9"/>
      <c r="FZ66" s="112"/>
      <c r="GA66" s="113"/>
      <c r="GE66" s="9"/>
      <c r="GF66" s="9"/>
      <c r="GG66" s="112"/>
      <c r="GH66" s="113"/>
      <c r="GL66" s="9"/>
      <c r="GM66" s="9"/>
      <c r="GN66" s="112"/>
      <c r="GO66" s="113"/>
      <c r="GS66" s="9"/>
      <c r="GT66" s="9"/>
      <c r="GU66" s="112"/>
      <c r="GV66" s="113"/>
      <c r="GZ66" s="9"/>
      <c r="HA66" s="9"/>
      <c r="HB66" s="112"/>
      <c r="HC66" s="113"/>
      <c r="HG66" s="9"/>
      <c r="HH66" s="9"/>
      <c r="HI66" s="112"/>
      <c r="HJ66" s="113"/>
      <c r="HN66" s="9"/>
      <c r="HO66" s="9"/>
      <c r="HP66" s="112"/>
      <c r="HQ66" s="113"/>
      <c r="HU66" s="9"/>
      <c r="HV66" s="9"/>
      <c r="HW66" s="112"/>
      <c r="HX66" s="113"/>
      <c r="IB66" s="9"/>
      <c r="IC66" s="9"/>
      <c r="ID66" s="112"/>
      <c r="IE66" s="113"/>
      <c r="II66" s="9"/>
      <c r="IJ66" s="9"/>
      <c r="IK66" s="112"/>
      <c r="IL66" s="113"/>
      <c r="IP66" s="9"/>
      <c r="IQ66" s="9"/>
      <c r="IR66" s="112"/>
      <c r="IS66" s="113"/>
      <c r="IW66" s="9"/>
      <c r="IX66" s="9"/>
      <c r="IY66" s="112"/>
      <c r="IZ66" s="113"/>
      <c r="JD66" s="9"/>
      <c r="JE66" s="9"/>
      <c r="JF66" s="112"/>
      <c r="JG66" s="113"/>
      <c r="JK66" s="9"/>
      <c r="JL66" s="9"/>
      <c r="JM66" s="112"/>
      <c r="JN66" s="113"/>
      <c r="JR66" s="9"/>
      <c r="JS66" s="9"/>
      <c r="JT66" s="112"/>
      <c r="JU66" s="113"/>
      <c r="JY66" s="9"/>
      <c r="JZ66" s="9"/>
      <c r="KA66" s="112"/>
      <c r="KB66" s="113"/>
      <c r="KF66" s="9"/>
      <c r="KG66" s="9"/>
      <c r="KH66" s="112"/>
      <c r="KI66" s="113"/>
      <c r="KM66" s="9"/>
      <c r="KN66" s="9"/>
      <c r="KO66" s="112"/>
      <c r="KP66" s="113"/>
      <c r="KT66" s="9"/>
      <c r="KU66" s="9"/>
      <c r="KV66" s="112"/>
      <c r="KW66" s="113"/>
      <c r="LA66" s="9"/>
      <c r="LB66" s="9"/>
      <c r="LC66" s="112"/>
      <c r="LD66" s="113"/>
      <c r="LH66" s="9"/>
      <c r="LI66" s="9"/>
      <c r="LJ66" s="112"/>
      <c r="LK66" s="113"/>
      <c r="LO66" s="9"/>
      <c r="LP66" s="9"/>
      <c r="LQ66" s="112"/>
      <c r="LR66" s="113"/>
      <c r="LV66" s="9"/>
      <c r="LW66" s="9"/>
      <c r="LX66" s="112"/>
      <c r="LY66" s="113"/>
      <c r="MC66" s="9"/>
      <c r="MD66" s="9"/>
      <c r="ME66" s="112"/>
      <c r="MF66" s="113"/>
      <c r="MJ66" s="9"/>
      <c r="MK66" s="9"/>
      <c r="ML66" s="112"/>
      <c r="MM66" s="113"/>
      <c r="MQ66" s="9"/>
      <c r="MR66" s="9"/>
      <c r="MS66" s="112"/>
      <c r="MT66" s="113"/>
      <c r="MX66" s="9"/>
      <c r="MY66" s="9"/>
      <c r="MZ66" s="112"/>
      <c r="NA66" s="113"/>
      <c r="NE66" s="9"/>
      <c r="NF66" s="9"/>
      <c r="NG66" s="112"/>
      <c r="NH66" s="113"/>
      <c r="NL66" s="9"/>
      <c r="NM66" s="9"/>
      <c r="NN66" s="112"/>
      <c r="NO66" s="113"/>
      <c r="NS66" s="9"/>
      <c r="NT66" s="9"/>
      <c r="NU66" s="112"/>
      <c r="NV66" s="113"/>
      <c r="NZ66" s="9"/>
      <c r="OA66" s="9"/>
      <c r="OB66" s="112"/>
      <c r="OC66" s="113"/>
      <c r="OG66" s="9"/>
      <c r="OH66" s="9"/>
      <c r="OI66" s="112"/>
      <c r="OJ66" s="113"/>
      <c r="ON66" s="9"/>
      <c r="OO66" s="9"/>
      <c r="OP66" s="112"/>
      <c r="OQ66" s="113"/>
      <c r="OU66" s="9"/>
      <c r="OV66" s="9"/>
      <c r="OW66" s="112"/>
      <c r="OX66" s="113"/>
      <c r="PB66" s="9"/>
      <c r="PC66" s="9"/>
      <c r="PD66" s="112"/>
      <c r="PE66" s="113"/>
      <c r="PI66" s="9"/>
      <c r="PJ66" s="9"/>
      <c r="PK66" s="112"/>
      <c r="PL66" s="113"/>
      <c r="PP66" s="9"/>
      <c r="PQ66" s="9"/>
      <c r="PR66" s="112"/>
      <c r="PS66" s="113"/>
      <c r="PW66" s="9"/>
      <c r="PX66" s="9"/>
      <c r="PY66" s="112"/>
      <c r="PZ66" s="113"/>
      <c r="QD66" s="9"/>
      <c r="QE66" s="9"/>
      <c r="QF66" s="112"/>
      <c r="QG66" s="113"/>
      <c r="QK66" s="9"/>
      <c r="QL66" s="9"/>
      <c r="QM66" s="112"/>
      <c r="QN66" s="113"/>
      <c r="QR66" s="9"/>
      <c r="QS66" s="9"/>
      <c r="QT66" s="112"/>
      <c r="QU66" s="113"/>
      <c r="QY66" s="9"/>
      <c r="QZ66" s="9"/>
      <c r="RA66" s="112"/>
      <c r="RB66" s="113"/>
      <c r="RF66" s="9"/>
      <c r="RG66" s="9"/>
      <c r="RH66" s="112"/>
      <c r="RI66" s="113"/>
      <c r="RM66" s="9"/>
      <c r="RN66" s="9"/>
      <c r="RO66" s="112"/>
      <c r="RP66" s="113"/>
      <c r="RT66" s="9"/>
      <c r="RU66" s="9"/>
      <c r="RV66" s="112"/>
      <c r="RW66" s="113"/>
      <c r="SA66" s="9"/>
      <c r="SB66" s="9"/>
      <c r="SC66" s="112"/>
      <c r="SD66" s="113"/>
      <c r="SH66" s="9"/>
      <c r="SI66" s="9"/>
      <c r="SJ66" s="112"/>
      <c r="SK66" s="113"/>
      <c r="SO66" s="9"/>
      <c r="SP66" s="9"/>
      <c r="SQ66" s="112"/>
      <c r="SR66" s="113"/>
      <c r="SV66" s="9"/>
      <c r="SW66" s="9"/>
      <c r="SX66" s="112"/>
      <c r="SY66" s="113"/>
      <c r="TC66" s="9"/>
      <c r="TD66" s="9"/>
      <c r="TE66" s="112"/>
      <c r="TF66" s="113"/>
      <c r="TJ66" s="9"/>
      <c r="TK66" s="9"/>
      <c r="TL66" s="112"/>
      <c r="TM66" s="113"/>
      <c r="TQ66" s="9"/>
      <c r="TR66" s="9"/>
      <c r="TS66" s="112"/>
      <c r="TT66" s="113"/>
      <c r="TX66" s="9"/>
      <c r="TY66" s="9"/>
      <c r="TZ66" s="112"/>
      <c r="UA66" s="113"/>
      <c r="UE66" s="9"/>
      <c r="UF66" s="9"/>
      <c r="UG66" s="112"/>
      <c r="UH66" s="113"/>
      <c r="UL66" s="9"/>
      <c r="UM66" s="9"/>
      <c r="UN66" s="112"/>
      <c r="UO66" s="113"/>
      <c r="US66" s="9"/>
      <c r="UT66" s="9"/>
      <c r="UU66" s="112"/>
      <c r="UV66" s="113"/>
      <c r="UZ66" s="9"/>
      <c r="VA66" s="9"/>
      <c r="VB66" s="112"/>
      <c r="VC66" s="113"/>
      <c r="VG66" s="9"/>
      <c r="VH66" s="9"/>
      <c r="VI66" s="112"/>
      <c r="VJ66" s="113"/>
      <c r="VN66" s="9"/>
      <c r="VO66" s="9"/>
      <c r="VP66" s="112"/>
      <c r="VQ66" s="113"/>
      <c r="VU66" s="9"/>
      <c r="VV66" s="9"/>
      <c r="VW66" s="112"/>
      <c r="VX66" s="113"/>
      <c r="WB66" s="9"/>
      <c r="WC66" s="9"/>
      <c r="WD66" s="112"/>
      <c r="WE66" s="113"/>
      <c r="WI66" s="9"/>
      <c r="WJ66" s="9"/>
      <c r="WK66" s="112"/>
      <c r="WL66" s="113"/>
      <c r="WP66" s="9"/>
      <c r="WQ66" s="9"/>
      <c r="WR66" s="112"/>
      <c r="WS66" s="113"/>
      <c r="WW66" s="9"/>
      <c r="WX66" s="9"/>
      <c r="WY66" s="112"/>
      <c r="WZ66" s="113"/>
      <c r="XD66" s="9"/>
      <c r="XE66" s="9"/>
      <c r="XF66" s="112"/>
      <c r="XG66" s="113"/>
      <c r="XK66" s="9"/>
      <c r="XL66" s="9"/>
      <c r="XM66" s="112"/>
      <c r="XN66" s="113"/>
      <c r="XR66" s="9"/>
      <c r="XS66" s="9"/>
      <c r="XT66" s="112"/>
      <c r="XU66" s="113"/>
      <c r="XY66" s="9"/>
      <c r="XZ66" s="9"/>
      <c r="YA66" s="112"/>
      <c r="YB66" s="113"/>
      <c r="YF66" s="9"/>
      <c r="YG66" s="9"/>
      <c r="YH66" s="112"/>
      <c r="YI66" s="113"/>
      <c r="YM66" s="9"/>
      <c r="YN66" s="9"/>
      <c r="YO66" s="112"/>
      <c r="YP66" s="113"/>
      <c r="YT66" s="9"/>
      <c r="YU66" s="9"/>
      <c r="YV66" s="112"/>
      <c r="YW66" s="113"/>
      <c r="ZA66" s="9"/>
      <c r="ZB66" s="9"/>
      <c r="ZC66" s="112"/>
      <c r="ZD66" s="113"/>
      <c r="ZH66" s="9"/>
      <c r="ZI66" s="9"/>
      <c r="ZJ66" s="112"/>
      <c r="ZK66" s="113"/>
      <c r="ZO66" s="9"/>
      <c r="ZP66" s="9"/>
      <c r="ZQ66" s="112"/>
      <c r="ZR66" s="113"/>
      <c r="ZV66" s="9"/>
      <c r="ZW66" s="9"/>
      <c r="ZX66" s="112"/>
      <c r="ZY66" s="113"/>
      <c r="AAC66" s="9"/>
      <c r="AAD66" s="9"/>
      <c r="AAE66" s="112"/>
      <c r="AAF66" s="113"/>
      <c r="AAJ66" s="9"/>
      <c r="AAK66" s="9"/>
      <c r="AAL66" s="112"/>
      <c r="AAM66" s="113"/>
      <c r="AAQ66" s="9"/>
      <c r="AAR66" s="9"/>
      <c r="AAS66" s="112"/>
      <c r="AAT66" s="113"/>
      <c r="AAX66" s="9"/>
      <c r="AAY66" s="9"/>
      <c r="AAZ66" s="112"/>
      <c r="ABA66" s="113"/>
      <c r="ABE66" s="9"/>
      <c r="ABF66" s="9"/>
      <c r="ABG66" s="112"/>
      <c r="ABH66" s="113"/>
      <c r="ABL66" s="9"/>
      <c r="ABM66" s="9"/>
      <c r="ABN66" s="112"/>
      <c r="ABO66" s="113"/>
      <c r="ABS66" s="9"/>
      <c r="ABT66" s="9"/>
      <c r="ABU66" s="112"/>
      <c r="ABV66" s="113"/>
      <c r="ABZ66" s="9"/>
      <c r="ACA66" s="9"/>
      <c r="ACB66" s="112"/>
      <c r="ACC66" s="113"/>
      <c r="ACG66" s="9"/>
      <c r="ACH66" s="9"/>
      <c r="ACI66" s="112"/>
      <c r="ACJ66" s="113"/>
      <c r="ACN66" s="9"/>
      <c r="ACO66" s="9"/>
      <c r="ACP66" s="112"/>
      <c r="ACQ66" s="113"/>
      <c r="ACU66" s="9"/>
      <c r="ACV66" s="9"/>
      <c r="ACW66" s="112"/>
      <c r="ACX66" s="113"/>
      <c r="ADB66" s="9"/>
      <c r="ADC66" s="9"/>
      <c r="ADD66" s="112"/>
      <c r="ADE66" s="113"/>
      <c r="ADI66" s="9"/>
      <c r="ADJ66" s="9"/>
      <c r="ADK66" s="112"/>
      <c r="ADL66" s="113"/>
      <c r="ADP66" s="9"/>
      <c r="ADQ66" s="9"/>
      <c r="ADR66" s="112"/>
      <c r="ADS66" s="113"/>
      <c r="ADW66" s="9"/>
      <c r="ADX66" s="9"/>
      <c r="ADY66" s="112"/>
      <c r="ADZ66" s="113"/>
      <c r="AED66" s="9"/>
      <c r="AEE66" s="9"/>
      <c r="AEF66" s="112"/>
      <c r="AEG66" s="113"/>
      <c r="AEK66" s="9"/>
      <c r="AEL66" s="9"/>
      <c r="AEM66" s="112"/>
      <c r="AEN66" s="113"/>
      <c r="AER66" s="9"/>
      <c r="AES66" s="9"/>
      <c r="AET66" s="112"/>
      <c r="AEU66" s="113"/>
      <c r="AEY66" s="9"/>
      <c r="AEZ66" s="9"/>
      <c r="AFA66" s="112"/>
      <c r="AFB66" s="113"/>
      <c r="AFF66" s="9"/>
      <c r="AFG66" s="9"/>
      <c r="AFH66" s="112"/>
      <c r="AFI66" s="113"/>
      <c r="AFM66" s="9"/>
      <c r="AFN66" s="9"/>
      <c r="AFO66" s="112"/>
      <c r="AFP66" s="113"/>
      <c r="AFT66" s="9"/>
      <c r="AFU66" s="9"/>
      <c r="AFV66" s="112"/>
      <c r="AFW66" s="113"/>
      <c r="AGA66" s="9"/>
      <c r="AGB66" s="9"/>
      <c r="AGC66" s="112"/>
      <c r="AGD66" s="113"/>
      <c r="AGH66" s="9"/>
      <c r="AGI66" s="9"/>
      <c r="AGJ66" s="112"/>
      <c r="AGK66" s="113"/>
      <c r="AGO66" s="9"/>
      <c r="AGP66" s="9"/>
      <c r="AGQ66" s="112"/>
      <c r="AGR66" s="113"/>
      <c r="AGV66" s="9"/>
      <c r="AGW66" s="9"/>
      <c r="AGX66" s="112"/>
      <c r="AGY66" s="113"/>
      <c r="AHC66" s="9"/>
      <c r="AHD66" s="9"/>
      <c r="AHE66" s="112"/>
      <c r="AHF66" s="113"/>
      <c r="AHJ66" s="9"/>
      <c r="AHK66" s="9"/>
      <c r="AHL66" s="112"/>
      <c r="AHM66" s="113"/>
      <c r="AHQ66" s="9"/>
      <c r="AHR66" s="9"/>
      <c r="AHS66" s="112"/>
      <c r="AHT66" s="113"/>
      <c r="AHX66" s="9"/>
      <c r="AHY66" s="9"/>
      <c r="AHZ66" s="112"/>
      <c r="AIA66" s="113"/>
      <c r="AIE66" s="9"/>
      <c r="AIF66" s="9"/>
      <c r="AIG66" s="112"/>
      <c r="AIH66" s="113"/>
      <c r="AIL66" s="9"/>
      <c r="AIM66" s="9"/>
      <c r="AIN66" s="112"/>
      <c r="AIO66" s="113"/>
      <c r="AIS66" s="9"/>
      <c r="AIT66" s="9"/>
      <c r="AIU66" s="112"/>
      <c r="AIV66" s="113"/>
      <c r="AIZ66" s="9"/>
      <c r="AJA66" s="9"/>
      <c r="AJB66" s="112"/>
      <c r="AJC66" s="113"/>
      <c r="AJG66" s="9"/>
      <c r="AJH66" s="9"/>
      <c r="AJI66" s="112"/>
      <c r="AJJ66" s="113"/>
      <c r="AJN66" s="9"/>
      <c r="AJO66" s="9"/>
      <c r="AJP66" s="112"/>
      <c r="AJQ66" s="113"/>
      <c r="AJU66" s="9"/>
      <c r="AJV66" s="9"/>
      <c r="AJW66" s="112"/>
      <c r="AJX66" s="113"/>
      <c r="AKB66" s="9"/>
      <c r="AKC66" s="9"/>
      <c r="AKD66" s="112"/>
      <c r="AKE66" s="113"/>
      <c r="AKI66" s="9"/>
      <c r="AKJ66" s="9"/>
      <c r="AKK66" s="112"/>
      <c r="AKL66" s="113"/>
      <c r="AKP66" s="9"/>
      <c r="AKQ66" s="9"/>
      <c r="AKR66" s="112"/>
      <c r="AKS66" s="113"/>
      <c r="AKW66" s="9"/>
      <c r="AKX66" s="9"/>
      <c r="AKY66" s="112"/>
      <c r="AKZ66" s="113"/>
      <c r="ALD66" s="9"/>
      <c r="ALE66" s="9"/>
      <c r="ALF66" s="112"/>
      <c r="ALG66" s="113"/>
      <c r="ALK66" s="9"/>
      <c r="ALL66" s="9"/>
      <c r="ALM66" s="112"/>
      <c r="ALN66" s="113"/>
      <c r="ALR66" s="9"/>
      <c r="ALS66" s="9"/>
      <c r="ALT66" s="112"/>
      <c r="ALU66" s="113"/>
      <c r="ALY66" s="9"/>
      <c r="ALZ66" s="9"/>
      <c r="AMA66" s="112"/>
      <c r="AMB66" s="113"/>
      <c r="AMF66" s="9"/>
      <c r="AMG66" s="9"/>
      <c r="AMH66" s="112"/>
      <c r="AMI66" s="113"/>
    </row>
    <row r="67" spans="1:1023" s="114" customFormat="1" ht="15" x14ac:dyDescent="0.2">
      <c r="A67" s="113"/>
      <c r="B67" s="216"/>
      <c r="C67" s="216"/>
      <c r="D67" s="216"/>
      <c r="E67" s="115"/>
      <c r="F67" s="110"/>
      <c r="G67" s="112"/>
      <c r="H67" s="106"/>
      <c r="I67" s="107"/>
      <c r="J67" s="170">
        <f t="shared" si="2"/>
        <v>0</v>
      </c>
      <c r="K67" s="109"/>
      <c r="L67" s="110"/>
      <c r="N67" s="111"/>
      <c r="O67" s="106"/>
      <c r="P67" s="214"/>
      <c r="Q67" s="214"/>
      <c r="R67" s="214"/>
      <c r="S67" s="215"/>
      <c r="T67" s="215"/>
      <c r="U67" s="111"/>
      <c r="V67" s="106"/>
      <c r="W67" s="214"/>
      <c r="X67" s="214"/>
      <c r="Y67" s="214"/>
      <c r="Z67" s="215"/>
      <c r="AA67" s="215"/>
      <c r="AB67" s="111"/>
      <c r="AC67" s="106"/>
      <c r="AD67" s="214"/>
      <c r="AE67" s="214"/>
      <c r="AF67" s="214"/>
      <c r="AG67" s="215"/>
      <c r="AH67" s="215"/>
      <c r="AI67" s="111"/>
      <c r="AJ67" s="106"/>
      <c r="AK67" s="214"/>
      <c r="AL67" s="214"/>
      <c r="AM67" s="214"/>
      <c r="AN67" s="215"/>
      <c r="AO67" s="215"/>
      <c r="AP67" s="111"/>
      <c r="AQ67" s="106"/>
      <c r="AR67" s="214"/>
      <c r="AS67" s="214"/>
      <c r="AT67" s="214"/>
      <c r="AU67" s="215"/>
      <c r="AV67" s="215"/>
      <c r="AW67" s="111"/>
      <c r="AX67" s="106"/>
      <c r="AY67" s="214"/>
      <c r="AZ67" s="214"/>
      <c r="BA67" s="214"/>
      <c r="BB67" s="215"/>
      <c r="BC67" s="215"/>
      <c r="BD67" s="111"/>
      <c r="BE67" s="106"/>
      <c r="BF67" s="214"/>
      <c r="BG67" s="214"/>
      <c r="BH67" s="214"/>
      <c r="BI67" s="215"/>
      <c r="BJ67" s="215"/>
      <c r="BK67" s="111"/>
      <c r="BL67" s="106"/>
      <c r="BM67" s="214"/>
      <c r="BN67" s="214"/>
      <c r="BO67" s="214"/>
      <c r="BP67" s="190"/>
      <c r="BQ67" s="190"/>
      <c r="BR67" s="112"/>
      <c r="BS67" s="113"/>
      <c r="BT67" s="216"/>
      <c r="BU67" s="216"/>
      <c r="BV67" s="216"/>
      <c r="BW67" s="190"/>
      <c r="BX67" s="190"/>
      <c r="BY67" s="112"/>
      <c r="BZ67" s="113"/>
      <c r="CA67" s="216"/>
      <c r="CB67" s="216"/>
      <c r="CC67" s="216"/>
      <c r="CD67" s="190"/>
      <c r="CE67" s="190"/>
      <c r="CF67" s="112"/>
      <c r="CG67" s="113"/>
      <c r="CH67" s="216"/>
      <c r="CI67" s="216"/>
      <c r="CJ67" s="216"/>
      <c r="CK67" s="190"/>
      <c r="CL67" s="190"/>
      <c r="CM67" s="112"/>
      <c r="CN67" s="113"/>
      <c r="CO67" s="216"/>
      <c r="CP67" s="216"/>
      <c r="CQ67" s="216"/>
      <c r="CR67" s="190"/>
      <c r="CS67" s="190"/>
      <c r="CT67" s="112"/>
      <c r="CU67" s="113"/>
      <c r="CV67" s="216"/>
      <c r="CW67" s="216"/>
      <c r="CX67" s="216"/>
      <c r="CY67" s="190"/>
      <c r="CZ67" s="190"/>
      <c r="DA67" s="112"/>
      <c r="DB67" s="113"/>
      <c r="DC67" s="216"/>
      <c r="DD67" s="216"/>
      <c r="DE67" s="216"/>
      <c r="DF67" s="190"/>
      <c r="DG67" s="190"/>
      <c r="DH67" s="112"/>
      <c r="DI67" s="113"/>
      <c r="DJ67" s="216"/>
      <c r="DK67" s="216"/>
      <c r="DL67" s="216"/>
      <c r="DM67" s="190"/>
      <c r="DN67" s="190"/>
      <c r="DO67" s="112"/>
      <c r="DP67" s="113"/>
      <c r="DQ67" s="216"/>
      <c r="DR67" s="216"/>
      <c r="DS67" s="216"/>
      <c r="DT67" s="190"/>
      <c r="DU67" s="190"/>
      <c r="DV67" s="112"/>
      <c r="DW67" s="113"/>
      <c r="DX67" s="216"/>
      <c r="DY67" s="216"/>
      <c r="DZ67" s="216"/>
      <c r="EA67" s="190"/>
      <c r="EB67" s="190"/>
      <c r="EC67" s="112"/>
      <c r="ED67" s="113"/>
      <c r="EE67" s="216"/>
      <c r="EF67" s="216"/>
      <c r="EG67" s="216"/>
      <c r="EH67" s="190"/>
      <c r="EI67" s="190"/>
      <c r="EJ67" s="112"/>
      <c r="EK67" s="113"/>
      <c r="EL67" s="216"/>
      <c r="EM67" s="216"/>
      <c r="EN67" s="216"/>
      <c r="EO67" s="190"/>
      <c r="EP67" s="190"/>
      <c r="EQ67" s="112"/>
      <c r="ER67" s="113"/>
      <c r="ES67" s="216"/>
      <c r="ET67" s="216"/>
      <c r="EU67" s="216"/>
      <c r="EV67" s="190"/>
      <c r="EW67" s="190"/>
      <c r="EX67" s="112"/>
      <c r="EY67" s="113"/>
      <c r="EZ67" s="216"/>
      <c r="FA67" s="216"/>
      <c r="FB67" s="216"/>
      <c r="FC67" s="190"/>
      <c r="FD67" s="190"/>
      <c r="FE67" s="112"/>
      <c r="FF67" s="113"/>
      <c r="FG67" s="216"/>
      <c r="FH67" s="216"/>
      <c r="FI67" s="216"/>
      <c r="FJ67" s="190"/>
      <c r="FK67" s="190"/>
      <c r="FL67" s="112"/>
      <c r="FM67" s="113"/>
      <c r="FN67" s="216"/>
      <c r="FO67" s="216"/>
      <c r="FP67" s="216"/>
      <c r="FQ67" s="190"/>
      <c r="FR67" s="190"/>
      <c r="FS67" s="112"/>
      <c r="FT67" s="113"/>
      <c r="FU67" s="216"/>
      <c r="FV67" s="216"/>
      <c r="FW67" s="216"/>
      <c r="FX67" s="190"/>
      <c r="FY67" s="190"/>
      <c r="FZ67" s="112"/>
      <c r="GA67" s="113"/>
      <c r="GB67" s="216"/>
      <c r="GC67" s="216"/>
      <c r="GD67" s="216"/>
      <c r="GE67" s="190"/>
      <c r="GF67" s="190"/>
      <c r="GG67" s="112"/>
      <c r="GH67" s="113"/>
      <c r="GI67" s="216"/>
      <c r="GJ67" s="216"/>
      <c r="GK67" s="216"/>
      <c r="GL67" s="190"/>
      <c r="GM67" s="190"/>
      <c r="GN67" s="112"/>
      <c r="GO67" s="113"/>
      <c r="GP67" s="216"/>
      <c r="GQ67" s="216"/>
      <c r="GR67" s="216"/>
      <c r="GS67" s="190"/>
      <c r="GT67" s="190"/>
      <c r="GU67" s="112"/>
      <c r="GV67" s="113"/>
      <c r="GW67" s="216"/>
      <c r="GX67" s="216"/>
      <c r="GY67" s="216"/>
      <c r="GZ67" s="190"/>
      <c r="HA67" s="190"/>
      <c r="HB67" s="112"/>
      <c r="HC67" s="113"/>
      <c r="HD67" s="216"/>
      <c r="HE67" s="216"/>
      <c r="HF67" s="216"/>
      <c r="HG67" s="190"/>
      <c r="HH67" s="190"/>
      <c r="HI67" s="112"/>
      <c r="HJ67" s="113"/>
      <c r="HK67" s="216"/>
      <c r="HL67" s="216"/>
      <c r="HM67" s="216"/>
      <c r="HN67" s="190"/>
      <c r="HO67" s="190"/>
      <c r="HP67" s="112"/>
      <c r="HQ67" s="113"/>
      <c r="HR67" s="216"/>
      <c r="HS67" s="216"/>
      <c r="HT67" s="216"/>
      <c r="HU67" s="190"/>
      <c r="HV67" s="190"/>
      <c r="HW67" s="112"/>
      <c r="HX67" s="113"/>
      <c r="HY67" s="216"/>
      <c r="HZ67" s="216"/>
      <c r="IA67" s="216"/>
      <c r="IB67" s="190"/>
      <c r="IC67" s="190"/>
      <c r="ID67" s="112"/>
      <c r="IE67" s="113"/>
      <c r="IF67" s="216"/>
      <c r="IG67" s="216"/>
      <c r="IH67" s="216"/>
      <c r="II67" s="190"/>
      <c r="IJ67" s="190"/>
      <c r="IK67" s="112"/>
      <c r="IL67" s="113"/>
      <c r="IM67" s="216"/>
      <c r="IN67" s="216"/>
      <c r="IO67" s="216"/>
      <c r="IP67" s="190"/>
      <c r="IQ67" s="190"/>
      <c r="IR67" s="112"/>
      <c r="IS67" s="113"/>
      <c r="IT67" s="216"/>
      <c r="IU67" s="216"/>
      <c r="IV67" s="216"/>
      <c r="IW67" s="190"/>
      <c r="IX67" s="190"/>
      <c r="IY67" s="112"/>
      <c r="IZ67" s="113"/>
      <c r="JA67" s="216"/>
      <c r="JB67" s="216"/>
      <c r="JC67" s="216"/>
      <c r="JD67" s="190"/>
      <c r="JE67" s="190"/>
      <c r="JF67" s="112"/>
      <c r="JG67" s="113"/>
      <c r="JH67" s="216"/>
      <c r="JI67" s="216"/>
      <c r="JJ67" s="216"/>
      <c r="JK67" s="190"/>
      <c r="JL67" s="190"/>
      <c r="JM67" s="112"/>
      <c r="JN67" s="113"/>
      <c r="JO67" s="216"/>
      <c r="JP67" s="216"/>
      <c r="JQ67" s="216"/>
      <c r="JR67" s="190"/>
      <c r="JS67" s="190"/>
      <c r="JT67" s="112"/>
      <c r="JU67" s="113"/>
      <c r="JV67" s="216"/>
      <c r="JW67" s="216"/>
      <c r="JX67" s="216"/>
      <c r="JY67" s="190"/>
      <c r="JZ67" s="190"/>
      <c r="KA67" s="112"/>
      <c r="KB67" s="113"/>
      <c r="KC67" s="216"/>
      <c r="KD67" s="216"/>
      <c r="KE67" s="216"/>
      <c r="KF67" s="190"/>
      <c r="KG67" s="190"/>
      <c r="KH67" s="112"/>
      <c r="KI67" s="113"/>
      <c r="KJ67" s="216"/>
      <c r="KK67" s="216"/>
      <c r="KL67" s="216"/>
      <c r="KM67" s="190"/>
      <c r="KN67" s="190"/>
      <c r="KO67" s="112"/>
      <c r="KP67" s="113"/>
      <c r="KQ67" s="216"/>
      <c r="KR67" s="216"/>
      <c r="KS67" s="216"/>
      <c r="KT67" s="190"/>
      <c r="KU67" s="190"/>
      <c r="KV67" s="112"/>
      <c r="KW67" s="113"/>
      <c r="KX67" s="216"/>
      <c r="KY67" s="216"/>
      <c r="KZ67" s="216"/>
      <c r="LA67" s="190"/>
      <c r="LB67" s="190"/>
      <c r="LC67" s="112"/>
      <c r="LD67" s="113"/>
      <c r="LE67" s="216"/>
      <c r="LF67" s="216"/>
      <c r="LG67" s="216"/>
      <c r="LH67" s="190"/>
      <c r="LI67" s="190"/>
      <c r="LJ67" s="112"/>
      <c r="LK67" s="113"/>
      <c r="LL67" s="216"/>
      <c r="LM67" s="216"/>
      <c r="LN67" s="216"/>
      <c r="LO67" s="190"/>
      <c r="LP67" s="190"/>
      <c r="LQ67" s="112"/>
      <c r="LR67" s="113"/>
      <c r="LS67" s="216"/>
      <c r="LT67" s="216"/>
      <c r="LU67" s="216"/>
      <c r="LV67" s="190"/>
      <c r="LW67" s="190"/>
      <c r="LX67" s="112"/>
      <c r="LY67" s="113"/>
      <c r="LZ67" s="216"/>
      <c r="MA67" s="216"/>
      <c r="MB67" s="216"/>
      <c r="MC67" s="190"/>
      <c r="MD67" s="190"/>
      <c r="ME67" s="112"/>
      <c r="MF67" s="113"/>
      <c r="MG67" s="216"/>
      <c r="MH67" s="216"/>
      <c r="MI67" s="216"/>
      <c r="MJ67" s="190"/>
      <c r="MK67" s="190"/>
      <c r="ML67" s="112"/>
      <c r="MM67" s="113"/>
      <c r="MN67" s="216"/>
      <c r="MO67" s="216"/>
      <c r="MP67" s="216"/>
      <c r="MQ67" s="190"/>
      <c r="MR67" s="190"/>
      <c r="MS67" s="112"/>
      <c r="MT67" s="113"/>
      <c r="MU67" s="216"/>
      <c r="MV67" s="216"/>
      <c r="MW67" s="216"/>
      <c r="MX67" s="190"/>
      <c r="MY67" s="190"/>
      <c r="MZ67" s="112"/>
      <c r="NA67" s="113"/>
      <c r="NB67" s="216"/>
      <c r="NC67" s="216"/>
      <c r="ND67" s="216"/>
      <c r="NE67" s="190"/>
      <c r="NF67" s="190"/>
      <c r="NG67" s="112"/>
      <c r="NH67" s="113"/>
      <c r="NI67" s="216"/>
      <c r="NJ67" s="216"/>
      <c r="NK67" s="216"/>
      <c r="NL67" s="190"/>
      <c r="NM67" s="190"/>
      <c r="NN67" s="112"/>
      <c r="NO67" s="113"/>
      <c r="NP67" s="216"/>
      <c r="NQ67" s="216"/>
      <c r="NR67" s="216"/>
      <c r="NS67" s="190"/>
      <c r="NT67" s="190"/>
      <c r="NU67" s="112"/>
      <c r="NV67" s="113"/>
      <c r="NW67" s="216"/>
      <c r="NX67" s="216"/>
      <c r="NY67" s="216"/>
      <c r="NZ67" s="190"/>
      <c r="OA67" s="190"/>
      <c r="OB67" s="112"/>
      <c r="OC67" s="113"/>
      <c r="OD67" s="216"/>
      <c r="OE67" s="216"/>
      <c r="OF67" s="216"/>
      <c r="OG67" s="190"/>
      <c r="OH67" s="190"/>
      <c r="OI67" s="112"/>
      <c r="OJ67" s="113"/>
      <c r="OK67" s="216"/>
      <c r="OL67" s="216"/>
      <c r="OM67" s="216"/>
      <c r="ON67" s="190"/>
      <c r="OO67" s="190"/>
      <c r="OP67" s="112"/>
      <c r="OQ67" s="113"/>
      <c r="OR67" s="216"/>
      <c r="OS67" s="216"/>
      <c r="OT67" s="216"/>
      <c r="OU67" s="190"/>
      <c r="OV67" s="190"/>
      <c r="OW67" s="112"/>
      <c r="OX67" s="113"/>
      <c r="OY67" s="216"/>
      <c r="OZ67" s="216"/>
      <c r="PA67" s="216"/>
      <c r="PB67" s="190"/>
      <c r="PC67" s="190"/>
      <c r="PD67" s="112"/>
      <c r="PE67" s="113"/>
      <c r="PF67" s="216"/>
      <c r="PG67" s="216"/>
      <c r="PH67" s="216"/>
      <c r="PI67" s="190"/>
      <c r="PJ67" s="190"/>
      <c r="PK67" s="112"/>
      <c r="PL67" s="113"/>
      <c r="PM67" s="216"/>
      <c r="PN67" s="216"/>
      <c r="PO67" s="216"/>
      <c r="PP67" s="190"/>
      <c r="PQ67" s="190"/>
      <c r="PR67" s="112"/>
      <c r="PS67" s="113"/>
      <c r="PT67" s="216"/>
      <c r="PU67" s="216"/>
      <c r="PV67" s="216"/>
      <c r="PW67" s="190"/>
      <c r="PX67" s="190"/>
      <c r="PY67" s="112"/>
      <c r="PZ67" s="113"/>
      <c r="QA67" s="216"/>
      <c r="QB67" s="216"/>
      <c r="QC67" s="216"/>
      <c r="QD67" s="190"/>
      <c r="QE67" s="190"/>
      <c r="QF67" s="112"/>
      <c r="QG67" s="113"/>
      <c r="QH67" s="216"/>
      <c r="QI67" s="216"/>
      <c r="QJ67" s="216"/>
      <c r="QK67" s="190"/>
      <c r="QL67" s="190"/>
      <c r="QM67" s="112"/>
      <c r="QN67" s="113"/>
      <c r="QO67" s="216"/>
      <c r="QP67" s="216"/>
      <c r="QQ67" s="216"/>
      <c r="QR67" s="190"/>
      <c r="QS67" s="190"/>
      <c r="QT67" s="112"/>
      <c r="QU67" s="113"/>
      <c r="QV67" s="216"/>
      <c r="QW67" s="216"/>
      <c r="QX67" s="216"/>
      <c r="QY67" s="190"/>
      <c r="QZ67" s="190"/>
      <c r="RA67" s="112"/>
      <c r="RB67" s="113"/>
      <c r="RC67" s="216"/>
      <c r="RD67" s="216"/>
      <c r="RE67" s="216"/>
      <c r="RF67" s="190"/>
      <c r="RG67" s="190"/>
      <c r="RH67" s="112"/>
      <c r="RI67" s="113"/>
      <c r="RJ67" s="216"/>
      <c r="RK67" s="216"/>
      <c r="RL67" s="216"/>
      <c r="RM67" s="190"/>
      <c r="RN67" s="190"/>
      <c r="RO67" s="112"/>
      <c r="RP67" s="113"/>
      <c r="RQ67" s="216"/>
      <c r="RR67" s="216"/>
      <c r="RS67" s="216"/>
      <c r="RT67" s="190"/>
      <c r="RU67" s="190"/>
      <c r="RV67" s="112"/>
      <c r="RW67" s="113"/>
      <c r="RX67" s="216"/>
      <c r="RY67" s="216"/>
      <c r="RZ67" s="216"/>
      <c r="SA67" s="190"/>
      <c r="SB67" s="190"/>
      <c r="SC67" s="112"/>
      <c r="SD67" s="113"/>
      <c r="SE67" s="216"/>
      <c r="SF67" s="216"/>
      <c r="SG67" s="216"/>
      <c r="SH67" s="190"/>
      <c r="SI67" s="190"/>
      <c r="SJ67" s="112"/>
      <c r="SK67" s="113"/>
      <c r="SL67" s="216"/>
      <c r="SM67" s="216"/>
      <c r="SN67" s="216"/>
      <c r="SO67" s="190"/>
      <c r="SP67" s="190"/>
      <c r="SQ67" s="112"/>
      <c r="SR67" s="113"/>
      <c r="SS67" s="216"/>
      <c r="ST67" s="216"/>
      <c r="SU67" s="216"/>
      <c r="SV67" s="190"/>
      <c r="SW67" s="190"/>
      <c r="SX67" s="112"/>
      <c r="SY67" s="113"/>
      <c r="SZ67" s="216"/>
      <c r="TA67" s="216"/>
      <c r="TB67" s="216"/>
      <c r="TC67" s="190"/>
      <c r="TD67" s="190"/>
      <c r="TE67" s="112"/>
      <c r="TF67" s="113"/>
      <c r="TG67" s="216"/>
      <c r="TH67" s="216"/>
      <c r="TI67" s="216"/>
      <c r="TJ67" s="190"/>
      <c r="TK67" s="190"/>
      <c r="TL67" s="112"/>
      <c r="TM67" s="113"/>
      <c r="TN67" s="216"/>
      <c r="TO67" s="216"/>
      <c r="TP67" s="216"/>
      <c r="TQ67" s="190"/>
      <c r="TR67" s="190"/>
      <c r="TS67" s="112"/>
      <c r="TT67" s="113"/>
      <c r="TU67" s="216"/>
      <c r="TV67" s="216"/>
      <c r="TW67" s="216"/>
      <c r="TX67" s="190"/>
      <c r="TY67" s="190"/>
      <c r="TZ67" s="112"/>
      <c r="UA67" s="113"/>
      <c r="UB67" s="216"/>
      <c r="UC67" s="216"/>
      <c r="UD67" s="216"/>
      <c r="UE67" s="190"/>
      <c r="UF67" s="190"/>
      <c r="UG67" s="112"/>
      <c r="UH67" s="113"/>
      <c r="UI67" s="216"/>
      <c r="UJ67" s="216"/>
      <c r="UK67" s="216"/>
      <c r="UL67" s="190"/>
      <c r="UM67" s="190"/>
      <c r="UN67" s="112"/>
      <c r="UO67" s="113"/>
      <c r="UP67" s="216"/>
      <c r="UQ67" s="216"/>
      <c r="UR67" s="216"/>
      <c r="US67" s="190"/>
      <c r="UT67" s="190"/>
      <c r="UU67" s="112"/>
      <c r="UV67" s="113"/>
      <c r="UW67" s="216"/>
      <c r="UX67" s="216"/>
      <c r="UY67" s="216"/>
      <c r="UZ67" s="190"/>
      <c r="VA67" s="190"/>
      <c r="VB67" s="112"/>
      <c r="VC67" s="113"/>
      <c r="VD67" s="216"/>
      <c r="VE67" s="216"/>
      <c r="VF67" s="216"/>
      <c r="VG67" s="190"/>
      <c r="VH67" s="190"/>
      <c r="VI67" s="112"/>
      <c r="VJ67" s="113"/>
      <c r="VK67" s="216"/>
      <c r="VL67" s="216"/>
      <c r="VM67" s="216"/>
      <c r="VN67" s="190"/>
      <c r="VO67" s="190"/>
      <c r="VP67" s="112"/>
      <c r="VQ67" s="113"/>
      <c r="VR67" s="216"/>
      <c r="VS67" s="216"/>
      <c r="VT67" s="216"/>
      <c r="VU67" s="190"/>
      <c r="VV67" s="190"/>
      <c r="VW67" s="112"/>
      <c r="VX67" s="113"/>
      <c r="VY67" s="216"/>
      <c r="VZ67" s="216"/>
      <c r="WA67" s="216"/>
      <c r="WB67" s="190"/>
      <c r="WC67" s="190"/>
      <c r="WD67" s="112"/>
      <c r="WE67" s="113"/>
      <c r="WF67" s="216"/>
      <c r="WG67" s="216"/>
      <c r="WH67" s="216"/>
      <c r="WI67" s="190"/>
      <c r="WJ67" s="190"/>
      <c r="WK67" s="112"/>
      <c r="WL67" s="113"/>
      <c r="WM67" s="216"/>
      <c r="WN67" s="216"/>
      <c r="WO67" s="216"/>
      <c r="WP67" s="190"/>
      <c r="WQ67" s="190"/>
      <c r="WR67" s="112"/>
      <c r="WS67" s="113"/>
      <c r="WT67" s="216"/>
      <c r="WU67" s="216"/>
      <c r="WV67" s="216"/>
      <c r="WW67" s="190"/>
      <c r="WX67" s="190"/>
      <c r="WY67" s="112"/>
      <c r="WZ67" s="113"/>
      <c r="XA67" s="216"/>
      <c r="XB67" s="216"/>
      <c r="XC67" s="216"/>
      <c r="XD67" s="190"/>
      <c r="XE67" s="190"/>
      <c r="XF67" s="112"/>
      <c r="XG67" s="113"/>
      <c r="XH67" s="216"/>
      <c r="XI67" s="216"/>
      <c r="XJ67" s="216"/>
      <c r="XK67" s="190"/>
      <c r="XL67" s="190"/>
      <c r="XM67" s="112"/>
      <c r="XN67" s="113"/>
      <c r="XO67" s="216"/>
      <c r="XP67" s="216"/>
      <c r="XQ67" s="216"/>
      <c r="XR67" s="190"/>
      <c r="XS67" s="190"/>
      <c r="XT67" s="112"/>
      <c r="XU67" s="113"/>
      <c r="XV67" s="216"/>
      <c r="XW67" s="216"/>
      <c r="XX67" s="216"/>
      <c r="XY67" s="190"/>
      <c r="XZ67" s="190"/>
      <c r="YA67" s="112"/>
      <c r="YB67" s="113"/>
      <c r="YC67" s="216"/>
      <c r="YD67" s="216"/>
      <c r="YE67" s="216"/>
      <c r="YF67" s="190"/>
      <c r="YG67" s="190"/>
      <c r="YH67" s="112"/>
      <c r="YI67" s="113"/>
      <c r="YJ67" s="216"/>
      <c r="YK67" s="216"/>
      <c r="YL67" s="216"/>
      <c r="YM67" s="190"/>
      <c r="YN67" s="190"/>
      <c r="YO67" s="112"/>
      <c r="YP67" s="113"/>
      <c r="YQ67" s="216"/>
      <c r="YR67" s="216"/>
      <c r="YS67" s="216"/>
      <c r="YT67" s="190"/>
      <c r="YU67" s="190"/>
      <c r="YV67" s="112"/>
      <c r="YW67" s="113"/>
      <c r="YX67" s="216"/>
      <c r="YY67" s="216"/>
      <c r="YZ67" s="216"/>
      <c r="ZA67" s="190"/>
      <c r="ZB67" s="190"/>
      <c r="ZC67" s="112"/>
      <c r="ZD67" s="113"/>
      <c r="ZE67" s="216"/>
      <c r="ZF67" s="216"/>
      <c r="ZG67" s="216"/>
      <c r="ZH67" s="190"/>
      <c r="ZI67" s="190"/>
      <c r="ZJ67" s="112"/>
      <c r="ZK67" s="113"/>
      <c r="ZL67" s="216"/>
      <c r="ZM67" s="216"/>
      <c r="ZN67" s="216"/>
      <c r="ZO67" s="190"/>
      <c r="ZP67" s="190"/>
      <c r="ZQ67" s="112"/>
      <c r="ZR67" s="113"/>
      <c r="ZS67" s="216"/>
      <c r="ZT67" s="216"/>
      <c r="ZU67" s="216"/>
      <c r="ZV67" s="190"/>
      <c r="ZW67" s="190"/>
      <c r="ZX67" s="112"/>
      <c r="ZY67" s="113"/>
      <c r="ZZ67" s="216"/>
      <c r="AAA67" s="216"/>
      <c r="AAB67" s="216"/>
      <c r="AAC67" s="190"/>
      <c r="AAD67" s="190"/>
      <c r="AAE67" s="112"/>
      <c r="AAF67" s="113"/>
      <c r="AAG67" s="216"/>
      <c r="AAH67" s="216"/>
      <c r="AAI67" s="216"/>
      <c r="AAJ67" s="190"/>
      <c r="AAK67" s="190"/>
      <c r="AAL67" s="112"/>
      <c r="AAM67" s="113"/>
      <c r="AAN67" s="216"/>
      <c r="AAO67" s="216"/>
      <c r="AAP67" s="216"/>
      <c r="AAQ67" s="190"/>
      <c r="AAR67" s="190"/>
      <c r="AAS67" s="112"/>
      <c r="AAT67" s="113"/>
      <c r="AAU67" s="216"/>
      <c r="AAV67" s="216"/>
      <c r="AAW67" s="216"/>
      <c r="AAX67" s="190"/>
      <c r="AAY67" s="190"/>
      <c r="AAZ67" s="112"/>
      <c r="ABA67" s="113"/>
      <c r="ABB67" s="216"/>
      <c r="ABC67" s="216"/>
      <c r="ABD67" s="216"/>
      <c r="ABE67" s="190"/>
      <c r="ABF67" s="190"/>
      <c r="ABG67" s="112"/>
      <c r="ABH67" s="113"/>
      <c r="ABI67" s="216"/>
      <c r="ABJ67" s="216"/>
      <c r="ABK67" s="216"/>
      <c r="ABL67" s="190"/>
      <c r="ABM67" s="190"/>
      <c r="ABN67" s="112"/>
      <c r="ABO67" s="113"/>
      <c r="ABP67" s="216"/>
      <c r="ABQ67" s="216"/>
      <c r="ABR67" s="216"/>
      <c r="ABS67" s="190"/>
      <c r="ABT67" s="190"/>
      <c r="ABU67" s="112"/>
      <c r="ABV67" s="113"/>
      <c r="ABW67" s="216"/>
      <c r="ABX67" s="216"/>
      <c r="ABY67" s="216"/>
      <c r="ABZ67" s="190"/>
      <c r="ACA67" s="190"/>
      <c r="ACB67" s="112"/>
      <c r="ACC67" s="113"/>
      <c r="ACD67" s="216"/>
      <c r="ACE67" s="216"/>
      <c r="ACF67" s="216"/>
      <c r="ACG67" s="190"/>
      <c r="ACH67" s="190"/>
      <c r="ACI67" s="112"/>
      <c r="ACJ67" s="113"/>
      <c r="ACK67" s="216"/>
      <c r="ACL67" s="216"/>
      <c r="ACM67" s="216"/>
      <c r="ACN67" s="190"/>
      <c r="ACO67" s="190"/>
      <c r="ACP67" s="112"/>
      <c r="ACQ67" s="113"/>
      <c r="ACR67" s="216"/>
      <c r="ACS67" s="216"/>
      <c r="ACT67" s="216"/>
      <c r="ACU67" s="190"/>
      <c r="ACV67" s="190"/>
      <c r="ACW67" s="112"/>
      <c r="ACX67" s="113"/>
      <c r="ACY67" s="216"/>
      <c r="ACZ67" s="216"/>
      <c r="ADA67" s="216"/>
      <c r="ADB67" s="190"/>
      <c r="ADC67" s="190"/>
      <c r="ADD67" s="112"/>
      <c r="ADE67" s="113"/>
      <c r="ADF67" s="216"/>
      <c r="ADG67" s="216"/>
      <c r="ADH67" s="216"/>
      <c r="ADI67" s="190"/>
      <c r="ADJ67" s="190"/>
      <c r="ADK67" s="112"/>
      <c r="ADL67" s="113"/>
      <c r="ADM67" s="216"/>
      <c r="ADN67" s="216"/>
      <c r="ADO67" s="216"/>
      <c r="ADP67" s="190"/>
      <c r="ADQ67" s="190"/>
      <c r="ADR67" s="112"/>
      <c r="ADS67" s="113"/>
      <c r="ADT67" s="216"/>
      <c r="ADU67" s="216"/>
      <c r="ADV67" s="216"/>
      <c r="ADW67" s="190"/>
      <c r="ADX67" s="190"/>
      <c r="ADY67" s="112"/>
      <c r="ADZ67" s="113"/>
      <c r="AEA67" s="216"/>
      <c r="AEB67" s="216"/>
      <c r="AEC67" s="216"/>
      <c r="AED67" s="190"/>
      <c r="AEE67" s="190"/>
      <c r="AEF67" s="112"/>
      <c r="AEG67" s="113"/>
      <c r="AEH67" s="216"/>
      <c r="AEI67" s="216"/>
      <c r="AEJ67" s="216"/>
      <c r="AEK67" s="190"/>
      <c r="AEL67" s="190"/>
      <c r="AEM67" s="112"/>
      <c r="AEN67" s="113"/>
      <c r="AEO67" s="216"/>
      <c r="AEP67" s="216"/>
      <c r="AEQ67" s="216"/>
      <c r="AER67" s="190"/>
      <c r="AES67" s="190"/>
      <c r="AET67" s="112"/>
      <c r="AEU67" s="113"/>
      <c r="AEV67" s="216"/>
      <c r="AEW67" s="216"/>
      <c r="AEX67" s="216"/>
      <c r="AEY67" s="190"/>
      <c r="AEZ67" s="190"/>
      <c r="AFA67" s="112"/>
      <c r="AFB67" s="113"/>
      <c r="AFC67" s="216"/>
      <c r="AFD67" s="216"/>
      <c r="AFE67" s="216"/>
      <c r="AFF67" s="190"/>
      <c r="AFG67" s="190"/>
      <c r="AFH67" s="112"/>
      <c r="AFI67" s="113"/>
      <c r="AFJ67" s="216"/>
      <c r="AFK67" s="216"/>
      <c r="AFL67" s="216"/>
      <c r="AFM67" s="190"/>
      <c r="AFN67" s="190"/>
      <c r="AFO67" s="112"/>
      <c r="AFP67" s="113"/>
      <c r="AFQ67" s="216"/>
      <c r="AFR67" s="216"/>
      <c r="AFS67" s="216"/>
      <c r="AFT67" s="190"/>
      <c r="AFU67" s="190"/>
      <c r="AFV67" s="112"/>
      <c r="AFW67" s="113"/>
      <c r="AFX67" s="216"/>
      <c r="AFY67" s="216"/>
      <c r="AFZ67" s="216"/>
      <c r="AGA67" s="190"/>
      <c r="AGB67" s="190"/>
      <c r="AGC67" s="112"/>
      <c r="AGD67" s="113"/>
      <c r="AGE67" s="216"/>
      <c r="AGF67" s="216"/>
      <c r="AGG67" s="216"/>
      <c r="AGH67" s="190"/>
      <c r="AGI67" s="190"/>
      <c r="AGJ67" s="112"/>
      <c r="AGK67" s="113"/>
      <c r="AGL67" s="216"/>
      <c r="AGM67" s="216"/>
      <c r="AGN67" s="216"/>
      <c r="AGO67" s="190"/>
      <c r="AGP67" s="190"/>
      <c r="AGQ67" s="112"/>
      <c r="AGR67" s="113"/>
      <c r="AGS67" s="216"/>
      <c r="AGT67" s="216"/>
      <c r="AGU67" s="216"/>
      <c r="AGV67" s="190"/>
      <c r="AGW67" s="190"/>
      <c r="AGX67" s="112"/>
      <c r="AGY67" s="113"/>
      <c r="AGZ67" s="216"/>
      <c r="AHA67" s="216"/>
      <c r="AHB67" s="216"/>
      <c r="AHC67" s="190"/>
      <c r="AHD67" s="190"/>
      <c r="AHE67" s="112"/>
      <c r="AHF67" s="113"/>
      <c r="AHG67" s="216"/>
      <c r="AHH67" s="216"/>
      <c r="AHI67" s="216"/>
      <c r="AHJ67" s="190"/>
      <c r="AHK67" s="190"/>
      <c r="AHL67" s="112"/>
      <c r="AHM67" s="113"/>
      <c r="AHN67" s="216"/>
      <c r="AHO67" s="216"/>
      <c r="AHP67" s="216"/>
      <c r="AHQ67" s="190"/>
      <c r="AHR67" s="190"/>
      <c r="AHS67" s="112"/>
      <c r="AHT67" s="113"/>
      <c r="AHU67" s="216"/>
      <c r="AHV67" s="216"/>
      <c r="AHW67" s="216"/>
      <c r="AHX67" s="190"/>
      <c r="AHY67" s="190"/>
      <c r="AHZ67" s="112"/>
      <c r="AIA67" s="113"/>
      <c r="AIB67" s="216"/>
      <c r="AIC67" s="216"/>
      <c r="AID67" s="216"/>
      <c r="AIE67" s="190"/>
      <c r="AIF67" s="190"/>
      <c r="AIG67" s="112"/>
      <c r="AIH67" s="113"/>
      <c r="AII67" s="216"/>
      <c r="AIJ67" s="216"/>
      <c r="AIK67" s="216"/>
      <c r="AIL67" s="190"/>
      <c r="AIM67" s="190"/>
      <c r="AIN67" s="112"/>
      <c r="AIO67" s="113"/>
      <c r="AIP67" s="216"/>
      <c r="AIQ67" s="216"/>
      <c r="AIR67" s="216"/>
      <c r="AIS67" s="190"/>
      <c r="AIT67" s="190"/>
      <c r="AIU67" s="112"/>
      <c r="AIV67" s="113"/>
      <c r="AIW67" s="216"/>
      <c r="AIX67" s="216"/>
      <c r="AIY67" s="216"/>
      <c r="AIZ67" s="190"/>
      <c r="AJA67" s="190"/>
      <c r="AJB67" s="112"/>
      <c r="AJC67" s="113"/>
      <c r="AJD67" s="216"/>
      <c r="AJE67" s="216"/>
      <c r="AJF67" s="216"/>
      <c r="AJG67" s="190"/>
      <c r="AJH67" s="190"/>
      <c r="AJI67" s="112"/>
      <c r="AJJ67" s="113"/>
      <c r="AJK67" s="216"/>
      <c r="AJL67" s="216"/>
      <c r="AJM67" s="216"/>
      <c r="AJN67" s="190"/>
      <c r="AJO67" s="190"/>
      <c r="AJP67" s="112"/>
      <c r="AJQ67" s="113"/>
      <c r="AJR67" s="216"/>
      <c r="AJS67" s="216"/>
      <c r="AJT67" s="216"/>
      <c r="AJU67" s="190"/>
      <c r="AJV67" s="190"/>
      <c r="AJW67" s="112"/>
      <c r="AJX67" s="113"/>
      <c r="AJY67" s="216"/>
      <c r="AJZ67" s="216"/>
      <c r="AKA67" s="216"/>
      <c r="AKB67" s="190"/>
      <c r="AKC67" s="190"/>
      <c r="AKD67" s="112"/>
      <c r="AKE67" s="113"/>
      <c r="AKF67" s="216"/>
      <c r="AKG67" s="216"/>
      <c r="AKH67" s="216"/>
      <c r="AKI67" s="190"/>
      <c r="AKJ67" s="190"/>
      <c r="AKK67" s="112"/>
      <c r="AKL67" s="113"/>
      <c r="AKM67" s="216"/>
      <c r="AKN67" s="216"/>
      <c r="AKO67" s="216"/>
      <c r="AKP67" s="190"/>
      <c r="AKQ67" s="190"/>
      <c r="AKR67" s="112"/>
      <c r="AKS67" s="113"/>
      <c r="AKT67" s="216"/>
      <c r="AKU67" s="216"/>
      <c r="AKV67" s="216"/>
      <c r="AKW67" s="190"/>
      <c r="AKX67" s="190"/>
      <c r="AKY67" s="112"/>
      <c r="AKZ67" s="113"/>
      <c r="ALA67" s="216"/>
      <c r="ALB67" s="216"/>
      <c r="ALC67" s="216"/>
      <c r="ALD67" s="190"/>
      <c r="ALE67" s="190"/>
      <c r="ALF67" s="112"/>
      <c r="ALG67" s="113"/>
      <c r="ALH67" s="216"/>
      <c r="ALI67" s="216"/>
      <c r="ALJ67" s="216"/>
      <c r="ALK67" s="190"/>
      <c r="ALL67" s="190"/>
      <c r="ALM67" s="112"/>
      <c r="ALN67" s="113"/>
      <c r="ALO67" s="216"/>
      <c r="ALP67" s="216"/>
      <c r="ALQ67" s="216"/>
      <c r="ALR67" s="190"/>
      <c r="ALS67" s="190"/>
      <c r="ALT67" s="112"/>
      <c r="ALU67" s="113"/>
      <c r="ALV67" s="216"/>
      <c r="ALW67" s="216"/>
      <c r="ALX67" s="216"/>
      <c r="ALY67" s="190"/>
      <c r="ALZ67" s="190"/>
      <c r="AMA67" s="112"/>
      <c r="AMB67" s="113"/>
      <c r="AMC67" s="216"/>
      <c r="AMD67" s="216"/>
      <c r="AME67" s="216"/>
      <c r="AMF67" s="190"/>
      <c r="AMG67" s="190"/>
      <c r="AMH67" s="112"/>
      <c r="AMI67" s="113"/>
    </row>
    <row r="68" spans="1:1023" s="114" customFormat="1" ht="15" x14ac:dyDescent="0.2">
      <c r="A68" s="113"/>
      <c r="B68" s="217"/>
      <c r="C68" s="217"/>
      <c r="D68" s="217"/>
      <c r="E68" s="115"/>
      <c r="F68" s="110"/>
      <c r="G68" s="112"/>
      <c r="H68" s="106"/>
      <c r="I68" s="107"/>
      <c r="J68" s="170">
        <f t="shared" si="2"/>
        <v>0</v>
      </c>
      <c r="K68" s="109"/>
      <c r="L68" s="110"/>
      <c r="M68" s="110"/>
      <c r="N68" s="111"/>
      <c r="O68" s="106"/>
      <c r="P68" s="107"/>
      <c r="Q68" s="107"/>
      <c r="R68" s="107"/>
      <c r="S68" s="110"/>
      <c r="T68" s="110"/>
      <c r="U68" s="111"/>
      <c r="V68" s="106"/>
      <c r="W68" s="107"/>
      <c r="X68" s="107"/>
      <c r="Y68" s="107"/>
      <c r="Z68" s="110"/>
      <c r="AA68" s="110"/>
      <c r="AB68" s="111"/>
      <c r="AC68" s="106"/>
      <c r="AD68" s="107"/>
      <c r="AE68" s="107"/>
      <c r="AF68" s="107"/>
      <c r="AG68" s="110"/>
      <c r="AH68" s="110"/>
      <c r="AI68" s="111"/>
      <c r="AJ68" s="106"/>
      <c r="AK68" s="107"/>
      <c r="AL68" s="107"/>
      <c r="AM68" s="107"/>
      <c r="AN68" s="110"/>
      <c r="AO68" s="110"/>
      <c r="AP68" s="111"/>
      <c r="AQ68" s="106"/>
      <c r="AR68" s="107"/>
      <c r="AS68" s="107"/>
      <c r="AT68" s="107"/>
      <c r="AU68" s="110"/>
      <c r="AV68" s="110"/>
      <c r="AW68" s="111"/>
      <c r="AX68" s="106"/>
      <c r="AY68" s="107"/>
      <c r="AZ68" s="107"/>
      <c r="BA68" s="107"/>
      <c r="BB68" s="110"/>
      <c r="BC68" s="110"/>
      <c r="BD68" s="111"/>
      <c r="BE68" s="106"/>
      <c r="BF68" s="107"/>
      <c r="BG68" s="107"/>
      <c r="BH68" s="107"/>
      <c r="BI68" s="110"/>
      <c r="BJ68" s="110"/>
      <c r="BK68" s="111"/>
      <c r="BL68" s="106"/>
      <c r="BM68" s="107"/>
      <c r="BN68" s="107"/>
      <c r="BO68" s="107"/>
      <c r="BP68" s="9"/>
      <c r="BQ68" s="9"/>
      <c r="BR68" s="112"/>
      <c r="BS68" s="113"/>
      <c r="BW68" s="9"/>
      <c r="BX68" s="9"/>
      <c r="BY68" s="112"/>
      <c r="BZ68" s="113"/>
      <c r="CD68" s="9"/>
      <c r="CE68" s="9"/>
      <c r="CF68" s="112"/>
      <c r="CG68" s="113"/>
      <c r="CK68" s="9"/>
      <c r="CL68" s="9"/>
      <c r="CM68" s="112"/>
      <c r="CN68" s="113"/>
      <c r="CR68" s="9"/>
      <c r="CS68" s="9"/>
      <c r="CT68" s="112"/>
      <c r="CU68" s="113"/>
      <c r="CY68" s="9"/>
      <c r="CZ68" s="9"/>
      <c r="DA68" s="112"/>
      <c r="DB68" s="113"/>
      <c r="DF68" s="9"/>
      <c r="DG68" s="9"/>
      <c r="DH68" s="112"/>
      <c r="DI68" s="113"/>
      <c r="DM68" s="9"/>
      <c r="DN68" s="9"/>
      <c r="DO68" s="112"/>
      <c r="DP68" s="113"/>
      <c r="DT68" s="9"/>
      <c r="DU68" s="9"/>
      <c r="DV68" s="112"/>
      <c r="DW68" s="113"/>
      <c r="EA68" s="9"/>
      <c r="EB68" s="9"/>
      <c r="EC68" s="112"/>
      <c r="ED68" s="113"/>
      <c r="EH68" s="9"/>
      <c r="EI68" s="9"/>
      <c r="EJ68" s="112"/>
      <c r="EK68" s="113"/>
      <c r="EO68" s="9"/>
      <c r="EP68" s="9"/>
      <c r="EQ68" s="112"/>
      <c r="ER68" s="113"/>
      <c r="EV68" s="9"/>
      <c r="EW68" s="9"/>
      <c r="EX68" s="112"/>
      <c r="EY68" s="113"/>
      <c r="FC68" s="9"/>
      <c r="FD68" s="9"/>
      <c r="FE68" s="112"/>
      <c r="FF68" s="113"/>
      <c r="FJ68" s="9"/>
      <c r="FK68" s="9"/>
      <c r="FL68" s="112"/>
      <c r="FM68" s="113"/>
      <c r="FQ68" s="9"/>
      <c r="FR68" s="9"/>
      <c r="FS68" s="112"/>
      <c r="FT68" s="113"/>
      <c r="FX68" s="9"/>
      <c r="FY68" s="9"/>
      <c r="FZ68" s="112"/>
      <c r="GA68" s="113"/>
      <c r="GE68" s="9"/>
      <c r="GF68" s="9"/>
      <c r="GG68" s="112"/>
      <c r="GH68" s="113"/>
      <c r="GL68" s="9"/>
      <c r="GM68" s="9"/>
      <c r="GN68" s="112"/>
      <c r="GO68" s="113"/>
      <c r="GS68" s="9"/>
      <c r="GT68" s="9"/>
      <c r="GU68" s="112"/>
      <c r="GV68" s="113"/>
      <c r="GZ68" s="9"/>
      <c r="HA68" s="9"/>
      <c r="HB68" s="112"/>
      <c r="HC68" s="113"/>
      <c r="HG68" s="9"/>
      <c r="HH68" s="9"/>
      <c r="HI68" s="112"/>
      <c r="HJ68" s="113"/>
      <c r="HN68" s="9"/>
      <c r="HO68" s="9"/>
      <c r="HP68" s="112"/>
      <c r="HQ68" s="113"/>
      <c r="HU68" s="9"/>
      <c r="HV68" s="9"/>
      <c r="HW68" s="112"/>
      <c r="HX68" s="113"/>
      <c r="IB68" s="9"/>
      <c r="IC68" s="9"/>
      <c r="ID68" s="112"/>
      <c r="IE68" s="113"/>
      <c r="II68" s="9"/>
      <c r="IJ68" s="9"/>
      <c r="IK68" s="112"/>
      <c r="IL68" s="113"/>
      <c r="IP68" s="9"/>
      <c r="IQ68" s="9"/>
      <c r="IR68" s="112"/>
      <c r="IS68" s="113"/>
      <c r="IW68" s="9"/>
      <c r="IX68" s="9"/>
      <c r="IY68" s="112"/>
      <c r="IZ68" s="113"/>
      <c r="JD68" s="9"/>
      <c r="JE68" s="9"/>
      <c r="JF68" s="112"/>
      <c r="JG68" s="113"/>
      <c r="JK68" s="9"/>
      <c r="JL68" s="9"/>
      <c r="JM68" s="112"/>
      <c r="JN68" s="113"/>
      <c r="JR68" s="9"/>
      <c r="JS68" s="9"/>
      <c r="JT68" s="112"/>
      <c r="JU68" s="113"/>
      <c r="JY68" s="9"/>
      <c r="JZ68" s="9"/>
      <c r="KA68" s="112"/>
      <c r="KB68" s="113"/>
      <c r="KF68" s="9"/>
      <c r="KG68" s="9"/>
      <c r="KH68" s="112"/>
      <c r="KI68" s="113"/>
      <c r="KM68" s="9"/>
      <c r="KN68" s="9"/>
      <c r="KO68" s="112"/>
      <c r="KP68" s="113"/>
      <c r="KT68" s="9"/>
      <c r="KU68" s="9"/>
      <c r="KV68" s="112"/>
      <c r="KW68" s="113"/>
      <c r="LA68" s="9"/>
      <c r="LB68" s="9"/>
      <c r="LC68" s="112"/>
      <c r="LD68" s="113"/>
      <c r="LH68" s="9"/>
      <c r="LI68" s="9"/>
      <c r="LJ68" s="112"/>
      <c r="LK68" s="113"/>
      <c r="LO68" s="9"/>
      <c r="LP68" s="9"/>
      <c r="LQ68" s="112"/>
      <c r="LR68" s="113"/>
      <c r="LV68" s="9"/>
      <c r="LW68" s="9"/>
      <c r="LX68" s="112"/>
      <c r="LY68" s="113"/>
      <c r="MC68" s="9"/>
      <c r="MD68" s="9"/>
      <c r="ME68" s="112"/>
      <c r="MF68" s="113"/>
      <c r="MJ68" s="9"/>
      <c r="MK68" s="9"/>
      <c r="ML68" s="112"/>
      <c r="MM68" s="113"/>
      <c r="MQ68" s="9"/>
      <c r="MR68" s="9"/>
      <c r="MS68" s="112"/>
      <c r="MT68" s="113"/>
      <c r="MX68" s="9"/>
      <c r="MY68" s="9"/>
      <c r="MZ68" s="112"/>
      <c r="NA68" s="113"/>
      <c r="NE68" s="9"/>
      <c r="NF68" s="9"/>
      <c r="NG68" s="112"/>
      <c r="NH68" s="113"/>
      <c r="NL68" s="9"/>
      <c r="NM68" s="9"/>
      <c r="NN68" s="112"/>
      <c r="NO68" s="113"/>
      <c r="NS68" s="9"/>
      <c r="NT68" s="9"/>
      <c r="NU68" s="112"/>
      <c r="NV68" s="113"/>
      <c r="NZ68" s="9"/>
      <c r="OA68" s="9"/>
      <c r="OB68" s="112"/>
      <c r="OC68" s="113"/>
      <c r="OG68" s="9"/>
      <c r="OH68" s="9"/>
      <c r="OI68" s="112"/>
      <c r="OJ68" s="113"/>
      <c r="ON68" s="9"/>
      <c r="OO68" s="9"/>
      <c r="OP68" s="112"/>
      <c r="OQ68" s="113"/>
      <c r="OU68" s="9"/>
      <c r="OV68" s="9"/>
      <c r="OW68" s="112"/>
      <c r="OX68" s="113"/>
      <c r="PB68" s="9"/>
      <c r="PC68" s="9"/>
      <c r="PD68" s="112"/>
      <c r="PE68" s="113"/>
      <c r="PI68" s="9"/>
      <c r="PJ68" s="9"/>
      <c r="PK68" s="112"/>
      <c r="PL68" s="113"/>
      <c r="PP68" s="9"/>
      <c r="PQ68" s="9"/>
      <c r="PR68" s="112"/>
      <c r="PS68" s="113"/>
      <c r="PW68" s="9"/>
      <c r="PX68" s="9"/>
      <c r="PY68" s="112"/>
      <c r="PZ68" s="113"/>
      <c r="QD68" s="9"/>
      <c r="QE68" s="9"/>
      <c r="QF68" s="112"/>
      <c r="QG68" s="113"/>
      <c r="QK68" s="9"/>
      <c r="QL68" s="9"/>
      <c r="QM68" s="112"/>
      <c r="QN68" s="113"/>
      <c r="QR68" s="9"/>
      <c r="QS68" s="9"/>
      <c r="QT68" s="112"/>
      <c r="QU68" s="113"/>
      <c r="QY68" s="9"/>
      <c r="QZ68" s="9"/>
      <c r="RA68" s="112"/>
      <c r="RB68" s="113"/>
      <c r="RF68" s="9"/>
      <c r="RG68" s="9"/>
      <c r="RH68" s="112"/>
      <c r="RI68" s="113"/>
      <c r="RM68" s="9"/>
      <c r="RN68" s="9"/>
      <c r="RO68" s="112"/>
      <c r="RP68" s="113"/>
      <c r="RT68" s="9"/>
      <c r="RU68" s="9"/>
      <c r="RV68" s="112"/>
      <c r="RW68" s="113"/>
      <c r="SA68" s="9"/>
      <c r="SB68" s="9"/>
      <c r="SC68" s="112"/>
      <c r="SD68" s="113"/>
      <c r="SH68" s="9"/>
      <c r="SI68" s="9"/>
      <c r="SJ68" s="112"/>
      <c r="SK68" s="113"/>
      <c r="SO68" s="9"/>
      <c r="SP68" s="9"/>
      <c r="SQ68" s="112"/>
      <c r="SR68" s="113"/>
      <c r="SV68" s="9"/>
      <c r="SW68" s="9"/>
      <c r="SX68" s="112"/>
      <c r="SY68" s="113"/>
      <c r="TC68" s="9"/>
      <c r="TD68" s="9"/>
      <c r="TE68" s="112"/>
      <c r="TF68" s="113"/>
      <c r="TJ68" s="9"/>
      <c r="TK68" s="9"/>
      <c r="TL68" s="112"/>
      <c r="TM68" s="113"/>
      <c r="TQ68" s="9"/>
      <c r="TR68" s="9"/>
      <c r="TS68" s="112"/>
      <c r="TT68" s="113"/>
      <c r="TX68" s="9"/>
      <c r="TY68" s="9"/>
      <c r="TZ68" s="112"/>
      <c r="UA68" s="113"/>
      <c r="UE68" s="9"/>
      <c r="UF68" s="9"/>
      <c r="UG68" s="112"/>
      <c r="UH68" s="113"/>
      <c r="UL68" s="9"/>
      <c r="UM68" s="9"/>
      <c r="UN68" s="112"/>
      <c r="UO68" s="113"/>
      <c r="US68" s="9"/>
      <c r="UT68" s="9"/>
      <c r="UU68" s="112"/>
      <c r="UV68" s="113"/>
      <c r="UZ68" s="9"/>
      <c r="VA68" s="9"/>
      <c r="VB68" s="112"/>
      <c r="VC68" s="113"/>
      <c r="VG68" s="9"/>
      <c r="VH68" s="9"/>
      <c r="VI68" s="112"/>
      <c r="VJ68" s="113"/>
      <c r="VN68" s="9"/>
      <c r="VO68" s="9"/>
      <c r="VP68" s="112"/>
      <c r="VQ68" s="113"/>
      <c r="VU68" s="9"/>
      <c r="VV68" s="9"/>
      <c r="VW68" s="112"/>
      <c r="VX68" s="113"/>
      <c r="WB68" s="9"/>
      <c r="WC68" s="9"/>
      <c r="WD68" s="112"/>
      <c r="WE68" s="113"/>
      <c r="WI68" s="9"/>
      <c r="WJ68" s="9"/>
      <c r="WK68" s="112"/>
      <c r="WL68" s="113"/>
      <c r="WP68" s="9"/>
      <c r="WQ68" s="9"/>
      <c r="WR68" s="112"/>
      <c r="WS68" s="113"/>
      <c r="WW68" s="9"/>
      <c r="WX68" s="9"/>
      <c r="WY68" s="112"/>
      <c r="WZ68" s="113"/>
      <c r="XD68" s="9"/>
      <c r="XE68" s="9"/>
      <c r="XF68" s="112"/>
      <c r="XG68" s="113"/>
      <c r="XK68" s="9"/>
      <c r="XL68" s="9"/>
      <c r="XM68" s="112"/>
      <c r="XN68" s="113"/>
      <c r="XR68" s="9"/>
      <c r="XS68" s="9"/>
      <c r="XT68" s="112"/>
      <c r="XU68" s="113"/>
      <c r="XY68" s="9"/>
      <c r="XZ68" s="9"/>
      <c r="YA68" s="112"/>
      <c r="YB68" s="113"/>
      <c r="YF68" s="9"/>
      <c r="YG68" s="9"/>
      <c r="YH68" s="112"/>
      <c r="YI68" s="113"/>
      <c r="YM68" s="9"/>
      <c r="YN68" s="9"/>
      <c r="YO68" s="112"/>
      <c r="YP68" s="113"/>
      <c r="YT68" s="9"/>
      <c r="YU68" s="9"/>
      <c r="YV68" s="112"/>
      <c r="YW68" s="113"/>
      <c r="ZA68" s="9"/>
      <c r="ZB68" s="9"/>
      <c r="ZC68" s="112"/>
      <c r="ZD68" s="113"/>
      <c r="ZH68" s="9"/>
      <c r="ZI68" s="9"/>
      <c r="ZJ68" s="112"/>
      <c r="ZK68" s="113"/>
      <c r="ZO68" s="9"/>
      <c r="ZP68" s="9"/>
      <c r="ZQ68" s="112"/>
      <c r="ZR68" s="113"/>
      <c r="ZV68" s="9"/>
      <c r="ZW68" s="9"/>
      <c r="ZX68" s="112"/>
      <c r="ZY68" s="113"/>
      <c r="AAC68" s="9"/>
      <c r="AAD68" s="9"/>
      <c r="AAE68" s="112"/>
      <c r="AAF68" s="113"/>
      <c r="AAJ68" s="9"/>
      <c r="AAK68" s="9"/>
      <c r="AAL68" s="112"/>
      <c r="AAM68" s="113"/>
      <c r="AAQ68" s="9"/>
      <c r="AAR68" s="9"/>
      <c r="AAS68" s="112"/>
      <c r="AAT68" s="113"/>
      <c r="AAX68" s="9"/>
      <c r="AAY68" s="9"/>
      <c r="AAZ68" s="112"/>
      <c r="ABA68" s="113"/>
      <c r="ABE68" s="9"/>
      <c r="ABF68" s="9"/>
      <c r="ABG68" s="112"/>
      <c r="ABH68" s="113"/>
      <c r="ABL68" s="9"/>
      <c r="ABM68" s="9"/>
      <c r="ABN68" s="112"/>
      <c r="ABO68" s="113"/>
      <c r="ABS68" s="9"/>
      <c r="ABT68" s="9"/>
      <c r="ABU68" s="112"/>
      <c r="ABV68" s="113"/>
      <c r="ABZ68" s="9"/>
      <c r="ACA68" s="9"/>
      <c r="ACB68" s="112"/>
      <c r="ACC68" s="113"/>
      <c r="ACG68" s="9"/>
      <c r="ACH68" s="9"/>
      <c r="ACI68" s="112"/>
      <c r="ACJ68" s="113"/>
      <c r="ACN68" s="9"/>
      <c r="ACO68" s="9"/>
      <c r="ACP68" s="112"/>
      <c r="ACQ68" s="113"/>
      <c r="ACU68" s="9"/>
      <c r="ACV68" s="9"/>
      <c r="ACW68" s="112"/>
      <c r="ACX68" s="113"/>
      <c r="ADB68" s="9"/>
      <c r="ADC68" s="9"/>
      <c r="ADD68" s="112"/>
      <c r="ADE68" s="113"/>
      <c r="ADI68" s="9"/>
      <c r="ADJ68" s="9"/>
      <c r="ADK68" s="112"/>
      <c r="ADL68" s="113"/>
      <c r="ADP68" s="9"/>
      <c r="ADQ68" s="9"/>
      <c r="ADR68" s="112"/>
      <c r="ADS68" s="113"/>
      <c r="ADW68" s="9"/>
      <c r="ADX68" s="9"/>
      <c r="ADY68" s="112"/>
      <c r="ADZ68" s="113"/>
      <c r="AED68" s="9"/>
      <c r="AEE68" s="9"/>
      <c r="AEF68" s="112"/>
      <c r="AEG68" s="113"/>
      <c r="AEK68" s="9"/>
      <c r="AEL68" s="9"/>
      <c r="AEM68" s="112"/>
      <c r="AEN68" s="113"/>
      <c r="AER68" s="9"/>
      <c r="AES68" s="9"/>
      <c r="AET68" s="112"/>
      <c r="AEU68" s="113"/>
      <c r="AEY68" s="9"/>
      <c r="AEZ68" s="9"/>
      <c r="AFA68" s="112"/>
      <c r="AFB68" s="113"/>
      <c r="AFF68" s="9"/>
      <c r="AFG68" s="9"/>
      <c r="AFH68" s="112"/>
      <c r="AFI68" s="113"/>
      <c r="AFM68" s="9"/>
      <c r="AFN68" s="9"/>
      <c r="AFO68" s="112"/>
      <c r="AFP68" s="113"/>
      <c r="AFT68" s="9"/>
      <c r="AFU68" s="9"/>
      <c r="AFV68" s="112"/>
      <c r="AFW68" s="113"/>
      <c r="AGA68" s="9"/>
      <c r="AGB68" s="9"/>
      <c r="AGC68" s="112"/>
      <c r="AGD68" s="113"/>
      <c r="AGH68" s="9"/>
      <c r="AGI68" s="9"/>
      <c r="AGJ68" s="112"/>
      <c r="AGK68" s="113"/>
      <c r="AGO68" s="9"/>
      <c r="AGP68" s="9"/>
      <c r="AGQ68" s="112"/>
      <c r="AGR68" s="113"/>
      <c r="AGV68" s="9"/>
      <c r="AGW68" s="9"/>
      <c r="AGX68" s="112"/>
      <c r="AGY68" s="113"/>
      <c r="AHC68" s="9"/>
      <c r="AHD68" s="9"/>
      <c r="AHE68" s="112"/>
      <c r="AHF68" s="113"/>
      <c r="AHJ68" s="9"/>
      <c r="AHK68" s="9"/>
      <c r="AHL68" s="112"/>
      <c r="AHM68" s="113"/>
      <c r="AHQ68" s="9"/>
      <c r="AHR68" s="9"/>
      <c r="AHS68" s="112"/>
      <c r="AHT68" s="113"/>
      <c r="AHX68" s="9"/>
      <c r="AHY68" s="9"/>
      <c r="AHZ68" s="112"/>
      <c r="AIA68" s="113"/>
      <c r="AIE68" s="9"/>
      <c r="AIF68" s="9"/>
      <c r="AIG68" s="112"/>
      <c r="AIH68" s="113"/>
      <c r="AIL68" s="9"/>
      <c r="AIM68" s="9"/>
      <c r="AIN68" s="112"/>
      <c r="AIO68" s="113"/>
      <c r="AIS68" s="9"/>
      <c r="AIT68" s="9"/>
      <c r="AIU68" s="112"/>
      <c r="AIV68" s="113"/>
      <c r="AIZ68" s="9"/>
      <c r="AJA68" s="9"/>
      <c r="AJB68" s="112"/>
      <c r="AJC68" s="113"/>
      <c r="AJG68" s="9"/>
      <c r="AJH68" s="9"/>
      <c r="AJI68" s="112"/>
      <c r="AJJ68" s="113"/>
      <c r="AJN68" s="9"/>
      <c r="AJO68" s="9"/>
      <c r="AJP68" s="112"/>
      <c r="AJQ68" s="113"/>
      <c r="AJU68" s="9"/>
      <c r="AJV68" s="9"/>
      <c r="AJW68" s="112"/>
      <c r="AJX68" s="113"/>
      <c r="AKB68" s="9"/>
      <c r="AKC68" s="9"/>
      <c r="AKD68" s="112"/>
      <c r="AKE68" s="113"/>
      <c r="AKI68" s="9"/>
      <c r="AKJ68" s="9"/>
      <c r="AKK68" s="112"/>
      <c r="AKL68" s="113"/>
      <c r="AKP68" s="9"/>
      <c r="AKQ68" s="9"/>
      <c r="AKR68" s="112"/>
      <c r="AKS68" s="113"/>
      <c r="AKW68" s="9"/>
      <c r="AKX68" s="9"/>
      <c r="AKY68" s="112"/>
      <c r="AKZ68" s="113"/>
      <c r="ALD68" s="9"/>
      <c r="ALE68" s="9"/>
      <c r="ALF68" s="112"/>
      <c r="ALG68" s="113"/>
      <c r="ALK68" s="9"/>
      <c r="ALL68" s="9"/>
      <c r="ALM68" s="112"/>
      <c r="ALN68" s="113"/>
      <c r="ALR68" s="9"/>
      <c r="ALS68" s="9"/>
      <c r="ALT68" s="112"/>
      <c r="ALU68" s="113"/>
      <c r="ALY68" s="9"/>
      <c r="ALZ68" s="9"/>
      <c r="AMA68" s="112"/>
      <c r="AMB68" s="113"/>
      <c r="AMF68" s="9"/>
      <c r="AMG68" s="9"/>
      <c r="AMH68" s="112"/>
      <c r="AMI68" s="113"/>
    </row>
    <row r="69" spans="1:1023" s="114" customFormat="1" ht="15" x14ac:dyDescent="0.2">
      <c r="A69" s="113"/>
      <c r="B69" s="217"/>
      <c r="C69" s="217"/>
      <c r="D69" s="217"/>
      <c r="E69" s="115"/>
      <c r="F69" s="110"/>
      <c r="G69" s="112"/>
      <c r="H69" s="106"/>
      <c r="I69" s="107"/>
      <c r="J69" s="170">
        <f t="shared" si="2"/>
        <v>0</v>
      </c>
      <c r="K69" s="109"/>
      <c r="L69" s="110"/>
      <c r="M69" s="110"/>
      <c r="N69" s="111"/>
      <c r="O69" s="106"/>
      <c r="P69" s="107"/>
      <c r="Q69" s="107"/>
      <c r="R69" s="107"/>
      <c r="S69" s="110"/>
      <c r="T69" s="110"/>
      <c r="U69" s="111"/>
      <c r="V69" s="106"/>
      <c r="W69" s="107"/>
      <c r="X69" s="107"/>
      <c r="Y69" s="107"/>
      <c r="Z69" s="110"/>
      <c r="AA69" s="110"/>
      <c r="AB69" s="111"/>
      <c r="AC69" s="106"/>
      <c r="AD69" s="107"/>
      <c r="AE69" s="107"/>
      <c r="AF69" s="107"/>
      <c r="AG69" s="110"/>
      <c r="AH69" s="110"/>
      <c r="AI69" s="111"/>
      <c r="AJ69" s="106"/>
      <c r="AK69" s="107"/>
      <c r="AL69" s="107"/>
      <c r="AM69" s="107"/>
      <c r="AN69" s="110"/>
      <c r="AO69" s="110"/>
      <c r="AP69" s="111"/>
      <c r="AQ69" s="106"/>
      <c r="AR69" s="107"/>
      <c r="AS69" s="107"/>
      <c r="AT69" s="107"/>
      <c r="AU69" s="110"/>
      <c r="AV69" s="110"/>
      <c r="AW69" s="111"/>
      <c r="AX69" s="106"/>
      <c r="AY69" s="107"/>
      <c r="AZ69" s="107"/>
      <c r="BA69" s="107"/>
      <c r="BB69" s="110"/>
      <c r="BC69" s="110"/>
      <c r="BD69" s="111"/>
      <c r="BE69" s="106"/>
      <c r="BF69" s="107"/>
      <c r="BG69" s="107"/>
      <c r="BH69" s="107"/>
      <c r="BI69" s="110"/>
      <c r="BJ69" s="110"/>
      <c r="BK69" s="111"/>
      <c r="BL69" s="106"/>
      <c r="BM69" s="107"/>
      <c r="BN69" s="107"/>
      <c r="BO69" s="107"/>
      <c r="BP69" s="9"/>
      <c r="BQ69" s="9"/>
      <c r="BR69" s="112"/>
      <c r="BS69" s="113"/>
      <c r="BW69" s="9"/>
      <c r="BX69" s="9"/>
      <c r="BY69" s="112"/>
      <c r="BZ69" s="113"/>
      <c r="CD69" s="9"/>
      <c r="CE69" s="9"/>
      <c r="CF69" s="112"/>
      <c r="CG69" s="113"/>
      <c r="CK69" s="9"/>
      <c r="CL69" s="9"/>
      <c r="CM69" s="112"/>
      <c r="CN69" s="113"/>
      <c r="CR69" s="9"/>
      <c r="CS69" s="9"/>
      <c r="CT69" s="112"/>
      <c r="CU69" s="113"/>
      <c r="CY69" s="9"/>
      <c r="CZ69" s="9"/>
      <c r="DA69" s="112"/>
      <c r="DB69" s="113"/>
      <c r="DF69" s="9"/>
      <c r="DG69" s="9"/>
      <c r="DH69" s="112"/>
      <c r="DI69" s="113"/>
      <c r="DM69" s="9"/>
      <c r="DN69" s="9"/>
      <c r="DO69" s="112"/>
      <c r="DP69" s="113"/>
      <c r="DT69" s="9"/>
      <c r="DU69" s="9"/>
      <c r="DV69" s="112"/>
      <c r="DW69" s="113"/>
      <c r="EA69" s="9"/>
      <c r="EB69" s="9"/>
      <c r="EC69" s="112"/>
      <c r="ED69" s="113"/>
      <c r="EH69" s="9"/>
      <c r="EI69" s="9"/>
      <c r="EJ69" s="112"/>
      <c r="EK69" s="113"/>
      <c r="EO69" s="9"/>
      <c r="EP69" s="9"/>
      <c r="EQ69" s="112"/>
      <c r="ER69" s="113"/>
      <c r="EV69" s="9"/>
      <c r="EW69" s="9"/>
      <c r="EX69" s="112"/>
      <c r="EY69" s="113"/>
      <c r="FC69" s="9"/>
      <c r="FD69" s="9"/>
      <c r="FE69" s="112"/>
      <c r="FF69" s="113"/>
      <c r="FJ69" s="9"/>
      <c r="FK69" s="9"/>
      <c r="FL69" s="112"/>
      <c r="FM69" s="113"/>
      <c r="FQ69" s="9"/>
      <c r="FR69" s="9"/>
      <c r="FS69" s="112"/>
      <c r="FT69" s="113"/>
      <c r="FX69" s="9"/>
      <c r="FY69" s="9"/>
      <c r="FZ69" s="112"/>
      <c r="GA69" s="113"/>
      <c r="GE69" s="9"/>
      <c r="GF69" s="9"/>
      <c r="GG69" s="112"/>
      <c r="GH69" s="113"/>
      <c r="GL69" s="9"/>
      <c r="GM69" s="9"/>
      <c r="GN69" s="112"/>
      <c r="GO69" s="113"/>
      <c r="GS69" s="9"/>
      <c r="GT69" s="9"/>
      <c r="GU69" s="112"/>
      <c r="GV69" s="113"/>
      <c r="GZ69" s="9"/>
      <c r="HA69" s="9"/>
      <c r="HB69" s="112"/>
      <c r="HC69" s="113"/>
      <c r="HG69" s="9"/>
      <c r="HH69" s="9"/>
      <c r="HI69" s="112"/>
      <c r="HJ69" s="113"/>
      <c r="HN69" s="9"/>
      <c r="HO69" s="9"/>
      <c r="HP69" s="112"/>
      <c r="HQ69" s="113"/>
      <c r="HU69" s="9"/>
      <c r="HV69" s="9"/>
      <c r="HW69" s="112"/>
      <c r="HX69" s="113"/>
      <c r="IB69" s="9"/>
      <c r="IC69" s="9"/>
      <c r="ID69" s="112"/>
      <c r="IE69" s="113"/>
      <c r="II69" s="9"/>
      <c r="IJ69" s="9"/>
      <c r="IK69" s="112"/>
      <c r="IL69" s="113"/>
      <c r="IP69" s="9"/>
      <c r="IQ69" s="9"/>
      <c r="IR69" s="112"/>
      <c r="IS69" s="113"/>
      <c r="IW69" s="9"/>
      <c r="IX69" s="9"/>
      <c r="IY69" s="112"/>
      <c r="IZ69" s="113"/>
      <c r="JD69" s="9"/>
      <c r="JE69" s="9"/>
      <c r="JF69" s="112"/>
      <c r="JG69" s="113"/>
      <c r="JK69" s="9"/>
      <c r="JL69" s="9"/>
      <c r="JM69" s="112"/>
      <c r="JN69" s="113"/>
      <c r="JR69" s="9"/>
      <c r="JS69" s="9"/>
      <c r="JT69" s="112"/>
      <c r="JU69" s="113"/>
      <c r="JY69" s="9"/>
      <c r="JZ69" s="9"/>
      <c r="KA69" s="112"/>
      <c r="KB69" s="113"/>
      <c r="KF69" s="9"/>
      <c r="KG69" s="9"/>
      <c r="KH69" s="112"/>
      <c r="KI69" s="113"/>
      <c r="KM69" s="9"/>
      <c r="KN69" s="9"/>
      <c r="KO69" s="112"/>
      <c r="KP69" s="113"/>
      <c r="KT69" s="9"/>
      <c r="KU69" s="9"/>
      <c r="KV69" s="112"/>
      <c r="KW69" s="113"/>
      <c r="LA69" s="9"/>
      <c r="LB69" s="9"/>
      <c r="LC69" s="112"/>
      <c r="LD69" s="113"/>
      <c r="LH69" s="9"/>
      <c r="LI69" s="9"/>
      <c r="LJ69" s="112"/>
      <c r="LK69" s="113"/>
      <c r="LO69" s="9"/>
      <c r="LP69" s="9"/>
      <c r="LQ69" s="112"/>
      <c r="LR69" s="113"/>
      <c r="LV69" s="9"/>
      <c r="LW69" s="9"/>
      <c r="LX69" s="112"/>
      <c r="LY69" s="113"/>
      <c r="MC69" s="9"/>
      <c r="MD69" s="9"/>
      <c r="ME69" s="112"/>
      <c r="MF69" s="113"/>
      <c r="MJ69" s="9"/>
      <c r="MK69" s="9"/>
      <c r="ML69" s="112"/>
      <c r="MM69" s="113"/>
      <c r="MQ69" s="9"/>
      <c r="MR69" s="9"/>
      <c r="MS69" s="112"/>
      <c r="MT69" s="113"/>
      <c r="MX69" s="9"/>
      <c r="MY69" s="9"/>
      <c r="MZ69" s="112"/>
      <c r="NA69" s="113"/>
      <c r="NE69" s="9"/>
      <c r="NF69" s="9"/>
      <c r="NG69" s="112"/>
      <c r="NH69" s="113"/>
      <c r="NL69" s="9"/>
      <c r="NM69" s="9"/>
      <c r="NN69" s="112"/>
      <c r="NO69" s="113"/>
      <c r="NS69" s="9"/>
      <c r="NT69" s="9"/>
      <c r="NU69" s="112"/>
      <c r="NV69" s="113"/>
      <c r="NZ69" s="9"/>
      <c r="OA69" s="9"/>
      <c r="OB69" s="112"/>
      <c r="OC69" s="113"/>
      <c r="OG69" s="9"/>
      <c r="OH69" s="9"/>
      <c r="OI69" s="112"/>
      <c r="OJ69" s="113"/>
      <c r="ON69" s="9"/>
      <c r="OO69" s="9"/>
      <c r="OP69" s="112"/>
      <c r="OQ69" s="113"/>
      <c r="OU69" s="9"/>
      <c r="OV69" s="9"/>
      <c r="OW69" s="112"/>
      <c r="OX69" s="113"/>
      <c r="PB69" s="9"/>
      <c r="PC69" s="9"/>
      <c r="PD69" s="112"/>
      <c r="PE69" s="113"/>
      <c r="PI69" s="9"/>
      <c r="PJ69" s="9"/>
      <c r="PK69" s="112"/>
      <c r="PL69" s="113"/>
      <c r="PP69" s="9"/>
      <c r="PQ69" s="9"/>
      <c r="PR69" s="112"/>
      <c r="PS69" s="113"/>
      <c r="PW69" s="9"/>
      <c r="PX69" s="9"/>
      <c r="PY69" s="112"/>
      <c r="PZ69" s="113"/>
      <c r="QD69" s="9"/>
      <c r="QE69" s="9"/>
      <c r="QF69" s="112"/>
      <c r="QG69" s="113"/>
      <c r="QK69" s="9"/>
      <c r="QL69" s="9"/>
      <c r="QM69" s="112"/>
      <c r="QN69" s="113"/>
      <c r="QR69" s="9"/>
      <c r="QS69" s="9"/>
      <c r="QT69" s="112"/>
      <c r="QU69" s="113"/>
      <c r="QY69" s="9"/>
      <c r="QZ69" s="9"/>
      <c r="RA69" s="112"/>
      <c r="RB69" s="113"/>
      <c r="RF69" s="9"/>
      <c r="RG69" s="9"/>
      <c r="RH69" s="112"/>
      <c r="RI69" s="113"/>
      <c r="RM69" s="9"/>
      <c r="RN69" s="9"/>
      <c r="RO69" s="112"/>
      <c r="RP69" s="113"/>
      <c r="RT69" s="9"/>
      <c r="RU69" s="9"/>
      <c r="RV69" s="112"/>
      <c r="RW69" s="113"/>
      <c r="SA69" s="9"/>
      <c r="SB69" s="9"/>
      <c r="SC69" s="112"/>
      <c r="SD69" s="113"/>
      <c r="SH69" s="9"/>
      <c r="SI69" s="9"/>
      <c r="SJ69" s="112"/>
      <c r="SK69" s="113"/>
      <c r="SO69" s="9"/>
      <c r="SP69" s="9"/>
      <c r="SQ69" s="112"/>
      <c r="SR69" s="113"/>
      <c r="SV69" s="9"/>
      <c r="SW69" s="9"/>
      <c r="SX69" s="112"/>
      <c r="SY69" s="113"/>
      <c r="TC69" s="9"/>
      <c r="TD69" s="9"/>
      <c r="TE69" s="112"/>
      <c r="TF69" s="113"/>
      <c r="TJ69" s="9"/>
      <c r="TK69" s="9"/>
      <c r="TL69" s="112"/>
      <c r="TM69" s="113"/>
      <c r="TQ69" s="9"/>
      <c r="TR69" s="9"/>
      <c r="TS69" s="112"/>
      <c r="TT69" s="113"/>
      <c r="TX69" s="9"/>
      <c r="TY69" s="9"/>
      <c r="TZ69" s="112"/>
      <c r="UA69" s="113"/>
      <c r="UE69" s="9"/>
      <c r="UF69" s="9"/>
      <c r="UG69" s="112"/>
      <c r="UH69" s="113"/>
      <c r="UL69" s="9"/>
      <c r="UM69" s="9"/>
      <c r="UN69" s="112"/>
      <c r="UO69" s="113"/>
      <c r="US69" s="9"/>
      <c r="UT69" s="9"/>
      <c r="UU69" s="112"/>
      <c r="UV69" s="113"/>
      <c r="UZ69" s="9"/>
      <c r="VA69" s="9"/>
      <c r="VB69" s="112"/>
      <c r="VC69" s="113"/>
      <c r="VG69" s="9"/>
      <c r="VH69" s="9"/>
      <c r="VI69" s="112"/>
      <c r="VJ69" s="113"/>
      <c r="VN69" s="9"/>
      <c r="VO69" s="9"/>
      <c r="VP69" s="112"/>
      <c r="VQ69" s="113"/>
      <c r="VU69" s="9"/>
      <c r="VV69" s="9"/>
      <c r="VW69" s="112"/>
      <c r="VX69" s="113"/>
      <c r="WB69" s="9"/>
      <c r="WC69" s="9"/>
      <c r="WD69" s="112"/>
      <c r="WE69" s="113"/>
      <c r="WI69" s="9"/>
      <c r="WJ69" s="9"/>
      <c r="WK69" s="112"/>
      <c r="WL69" s="113"/>
      <c r="WP69" s="9"/>
      <c r="WQ69" s="9"/>
      <c r="WR69" s="112"/>
      <c r="WS69" s="113"/>
      <c r="WW69" s="9"/>
      <c r="WX69" s="9"/>
      <c r="WY69" s="112"/>
      <c r="WZ69" s="113"/>
      <c r="XD69" s="9"/>
      <c r="XE69" s="9"/>
      <c r="XF69" s="112"/>
      <c r="XG69" s="113"/>
      <c r="XK69" s="9"/>
      <c r="XL69" s="9"/>
      <c r="XM69" s="112"/>
      <c r="XN69" s="113"/>
      <c r="XR69" s="9"/>
      <c r="XS69" s="9"/>
      <c r="XT69" s="112"/>
      <c r="XU69" s="113"/>
      <c r="XY69" s="9"/>
      <c r="XZ69" s="9"/>
      <c r="YA69" s="112"/>
      <c r="YB69" s="113"/>
      <c r="YF69" s="9"/>
      <c r="YG69" s="9"/>
      <c r="YH69" s="112"/>
      <c r="YI69" s="113"/>
      <c r="YM69" s="9"/>
      <c r="YN69" s="9"/>
      <c r="YO69" s="112"/>
      <c r="YP69" s="113"/>
      <c r="YT69" s="9"/>
      <c r="YU69" s="9"/>
      <c r="YV69" s="112"/>
      <c r="YW69" s="113"/>
      <c r="ZA69" s="9"/>
      <c r="ZB69" s="9"/>
      <c r="ZC69" s="112"/>
      <c r="ZD69" s="113"/>
      <c r="ZH69" s="9"/>
      <c r="ZI69" s="9"/>
      <c r="ZJ69" s="112"/>
      <c r="ZK69" s="113"/>
      <c r="ZO69" s="9"/>
      <c r="ZP69" s="9"/>
      <c r="ZQ69" s="112"/>
      <c r="ZR69" s="113"/>
      <c r="ZV69" s="9"/>
      <c r="ZW69" s="9"/>
      <c r="ZX69" s="112"/>
      <c r="ZY69" s="113"/>
      <c r="AAC69" s="9"/>
      <c r="AAD69" s="9"/>
      <c r="AAE69" s="112"/>
      <c r="AAF69" s="113"/>
      <c r="AAJ69" s="9"/>
      <c r="AAK69" s="9"/>
      <c r="AAL69" s="112"/>
      <c r="AAM69" s="113"/>
      <c r="AAQ69" s="9"/>
      <c r="AAR69" s="9"/>
      <c r="AAS69" s="112"/>
      <c r="AAT69" s="113"/>
      <c r="AAX69" s="9"/>
      <c r="AAY69" s="9"/>
      <c r="AAZ69" s="112"/>
      <c r="ABA69" s="113"/>
      <c r="ABE69" s="9"/>
      <c r="ABF69" s="9"/>
      <c r="ABG69" s="112"/>
      <c r="ABH69" s="113"/>
      <c r="ABL69" s="9"/>
      <c r="ABM69" s="9"/>
      <c r="ABN69" s="112"/>
      <c r="ABO69" s="113"/>
      <c r="ABS69" s="9"/>
      <c r="ABT69" s="9"/>
      <c r="ABU69" s="112"/>
      <c r="ABV69" s="113"/>
      <c r="ABZ69" s="9"/>
      <c r="ACA69" s="9"/>
      <c r="ACB69" s="112"/>
      <c r="ACC69" s="113"/>
      <c r="ACG69" s="9"/>
      <c r="ACH69" s="9"/>
      <c r="ACI69" s="112"/>
      <c r="ACJ69" s="113"/>
      <c r="ACN69" s="9"/>
      <c r="ACO69" s="9"/>
      <c r="ACP69" s="112"/>
      <c r="ACQ69" s="113"/>
      <c r="ACU69" s="9"/>
      <c r="ACV69" s="9"/>
      <c r="ACW69" s="112"/>
      <c r="ACX69" s="113"/>
      <c r="ADB69" s="9"/>
      <c r="ADC69" s="9"/>
      <c r="ADD69" s="112"/>
      <c r="ADE69" s="113"/>
      <c r="ADI69" s="9"/>
      <c r="ADJ69" s="9"/>
      <c r="ADK69" s="112"/>
      <c r="ADL69" s="113"/>
      <c r="ADP69" s="9"/>
      <c r="ADQ69" s="9"/>
      <c r="ADR69" s="112"/>
      <c r="ADS69" s="113"/>
      <c r="ADW69" s="9"/>
      <c r="ADX69" s="9"/>
      <c r="ADY69" s="112"/>
      <c r="ADZ69" s="113"/>
      <c r="AED69" s="9"/>
      <c r="AEE69" s="9"/>
      <c r="AEF69" s="112"/>
      <c r="AEG69" s="113"/>
      <c r="AEK69" s="9"/>
      <c r="AEL69" s="9"/>
      <c r="AEM69" s="112"/>
      <c r="AEN69" s="113"/>
      <c r="AER69" s="9"/>
      <c r="AES69" s="9"/>
      <c r="AET69" s="112"/>
      <c r="AEU69" s="113"/>
      <c r="AEY69" s="9"/>
      <c r="AEZ69" s="9"/>
      <c r="AFA69" s="112"/>
      <c r="AFB69" s="113"/>
      <c r="AFF69" s="9"/>
      <c r="AFG69" s="9"/>
      <c r="AFH69" s="112"/>
      <c r="AFI69" s="113"/>
      <c r="AFM69" s="9"/>
      <c r="AFN69" s="9"/>
      <c r="AFO69" s="112"/>
      <c r="AFP69" s="113"/>
      <c r="AFT69" s="9"/>
      <c r="AFU69" s="9"/>
      <c r="AFV69" s="112"/>
      <c r="AFW69" s="113"/>
      <c r="AGA69" s="9"/>
      <c r="AGB69" s="9"/>
      <c r="AGC69" s="112"/>
      <c r="AGD69" s="113"/>
      <c r="AGH69" s="9"/>
      <c r="AGI69" s="9"/>
      <c r="AGJ69" s="112"/>
      <c r="AGK69" s="113"/>
      <c r="AGO69" s="9"/>
      <c r="AGP69" s="9"/>
      <c r="AGQ69" s="112"/>
      <c r="AGR69" s="113"/>
      <c r="AGV69" s="9"/>
      <c r="AGW69" s="9"/>
      <c r="AGX69" s="112"/>
      <c r="AGY69" s="113"/>
      <c r="AHC69" s="9"/>
      <c r="AHD69" s="9"/>
      <c r="AHE69" s="112"/>
      <c r="AHF69" s="113"/>
      <c r="AHJ69" s="9"/>
      <c r="AHK69" s="9"/>
      <c r="AHL69" s="112"/>
      <c r="AHM69" s="113"/>
      <c r="AHQ69" s="9"/>
      <c r="AHR69" s="9"/>
      <c r="AHS69" s="112"/>
      <c r="AHT69" s="113"/>
      <c r="AHX69" s="9"/>
      <c r="AHY69" s="9"/>
      <c r="AHZ69" s="112"/>
      <c r="AIA69" s="113"/>
      <c r="AIE69" s="9"/>
      <c r="AIF69" s="9"/>
      <c r="AIG69" s="112"/>
      <c r="AIH69" s="113"/>
      <c r="AIL69" s="9"/>
      <c r="AIM69" s="9"/>
      <c r="AIN69" s="112"/>
      <c r="AIO69" s="113"/>
      <c r="AIS69" s="9"/>
      <c r="AIT69" s="9"/>
      <c r="AIU69" s="112"/>
      <c r="AIV69" s="113"/>
      <c r="AIZ69" s="9"/>
      <c r="AJA69" s="9"/>
      <c r="AJB69" s="112"/>
      <c r="AJC69" s="113"/>
      <c r="AJG69" s="9"/>
      <c r="AJH69" s="9"/>
      <c r="AJI69" s="112"/>
      <c r="AJJ69" s="113"/>
      <c r="AJN69" s="9"/>
      <c r="AJO69" s="9"/>
      <c r="AJP69" s="112"/>
      <c r="AJQ69" s="113"/>
      <c r="AJU69" s="9"/>
      <c r="AJV69" s="9"/>
      <c r="AJW69" s="112"/>
      <c r="AJX69" s="113"/>
      <c r="AKB69" s="9"/>
      <c r="AKC69" s="9"/>
      <c r="AKD69" s="112"/>
      <c r="AKE69" s="113"/>
      <c r="AKI69" s="9"/>
      <c r="AKJ69" s="9"/>
      <c r="AKK69" s="112"/>
      <c r="AKL69" s="113"/>
      <c r="AKP69" s="9"/>
      <c r="AKQ69" s="9"/>
      <c r="AKR69" s="112"/>
      <c r="AKS69" s="113"/>
      <c r="AKW69" s="9"/>
      <c r="AKX69" s="9"/>
      <c r="AKY69" s="112"/>
      <c r="AKZ69" s="113"/>
      <c r="ALD69" s="9"/>
      <c r="ALE69" s="9"/>
      <c r="ALF69" s="112"/>
      <c r="ALG69" s="113"/>
      <c r="ALK69" s="9"/>
      <c r="ALL69" s="9"/>
      <c r="ALM69" s="112"/>
      <c r="ALN69" s="113"/>
      <c r="ALR69" s="9"/>
      <c r="ALS69" s="9"/>
      <c r="ALT69" s="112"/>
      <c r="ALU69" s="113"/>
      <c r="ALY69" s="9"/>
      <c r="ALZ69" s="9"/>
      <c r="AMA69" s="112"/>
      <c r="AMB69" s="113"/>
      <c r="AMF69" s="9"/>
      <c r="AMG69" s="9"/>
      <c r="AMH69" s="112"/>
      <c r="AMI69" s="113"/>
    </row>
    <row r="70" spans="1:1023" s="114" customFormat="1" ht="15" x14ac:dyDescent="0.2">
      <c r="A70" s="113"/>
      <c r="B70" s="217"/>
      <c r="C70" s="217"/>
      <c r="D70" s="217"/>
      <c r="E70" s="115"/>
      <c r="F70" s="110"/>
      <c r="G70" s="112"/>
      <c r="H70" s="106"/>
      <c r="I70" s="107"/>
      <c r="J70" s="170">
        <f t="shared" si="2"/>
        <v>0</v>
      </c>
      <c r="K70" s="109"/>
      <c r="L70" s="110"/>
      <c r="M70" s="110"/>
      <c r="N70" s="111"/>
      <c r="O70" s="106"/>
      <c r="P70" s="107"/>
      <c r="Q70" s="107"/>
      <c r="R70" s="107"/>
      <c r="S70" s="110"/>
      <c r="T70" s="110"/>
      <c r="U70" s="111"/>
      <c r="V70" s="106"/>
      <c r="W70" s="107"/>
      <c r="X70" s="107"/>
      <c r="Y70" s="107"/>
      <c r="Z70" s="110"/>
      <c r="AA70" s="110"/>
      <c r="AB70" s="111"/>
      <c r="AC70" s="106"/>
      <c r="AD70" s="107"/>
      <c r="AE70" s="107"/>
      <c r="AF70" s="107"/>
      <c r="AG70" s="110"/>
      <c r="AH70" s="110"/>
      <c r="AI70" s="111"/>
      <c r="AJ70" s="106"/>
      <c r="AK70" s="107"/>
      <c r="AL70" s="107"/>
      <c r="AM70" s="107"/>
      <c r="AN70" s="110"/>
      <c r="AO70" s="110"/>
      <c r="AP70" s="111"/>
      <c r="AQ70" s="106"/>
      <c r="AR70" s="107"/>
      <c r="AS70" s="107"/>
      <c r="AT70" s="107"/>
      <c r="AU70" s="110"/>
      <c r="AV70" s="110"/>
      <c r="AW70" s="111"/>
      <c r="AX70" s="106"/>
      <c r="AY70" s="107"/>
      <c r="AZ70" s="107"/>
      <c r="BA70" s="107"/>
      <c r="BB70" s="110"/>
      <c r="BC70" s="110"/>
      <c r="BD70" s="111"/>
      <c r="BE70" s="106"/>
      <c r="BF70" s="107"/>
      <c r="BG70" s="107"/>
      <c r="BH70" s="107"/>
      <c r="BI70" s="110"/>
      <c r="BJ70" s="110"/>
      <c r="BK70" s="111"/>
      <c r="BL70" s="106"/>
      <c r="BM70" s="107"/>
      <c r="BN70" s="107"/>
      <c r="BO70" s="107"/>
      <c r="BP70" s="9"/>
      <c r="BQ70" s="9"/>
      <c r="BR70" s="112"/>
      <c r="BS70" s="113"/>
      <c r="BW70" s="9"/>
      <c r="BX70" s="9"/>
      <c r="BY70" s="112"/>
      <c r="BZ70" s="113"/>
      <c r="CD70" s="9"/>
      <c r="CE70" s="9"/>
      <c r="CF70" s="112"/>
      <c r="CG70" s="113"/>
      <c r="CK70" s="9"/>
      <c r="CL70" s="9"/>
      <c r="CM70" s="112"/>
      <c r="CN70" s="113"/>
      <c r="CR70" s="9"/>
      <c r="CS70" s="9"/>
      <c r="CT70" s="112"/>
      <c r="CU70" s="113"/>
      <c r="CY70" s="9"/>
      <c r="CZ70" s="9"/>
      <c r="DA70" s="112"/>
      <c r="DB70" s="113"/>
      <c r="DF70" s="9"/>
      <c r="DG70" s="9"/>
      <c r="DH70" s="112"/>
      <c r="DI70" s="113"/>
      <c r="DM70" s="9"/>
      <c r="DN70" s="9"/>
      <c r="DO70" s="112"/>
      <c r="DP70" s="113"/>
      <c r="DT70" s="9"/>
      <c r="DU70" s="9"/>
      <c r="DV70" s="112"/>
      <c r="DW70" s="113"/>
      <c r="EA70" s="9"/>
      <c r="EB70" s="9"/>
      <c r="EC70" s="112"/>
      <c r="ED70" s="113"/>
      <c r="EH70" s="9"/>
      <c r="EI70" s="9"/>
      <c r="EJ70" s="112"/>
      <c r="EK70" s="113"/>
      <c r="EO70" s="9"/>
      <c r="EP70" s="9"/>
      <c r="EQ70" s="112"/>
      <c r="ER70" s="113"/>
      <c r="EV70" s="9"/>
      <c r="EW70" s="9"/>
      <c r="EX70" s="112"/>
      <c r="EY70" s="113"/>
      <c r="FC70" s="9"/>
      <c r="FD70" s="9"/>
      <c r="FE70" s="112"/>
      <c r="FF70" s="113"/>
      <c r="FJ70" s="9"/>
      <c r="FK70" s="9"/>
      <c r="FL70" s="112"/>
      <c r="FM70" s="113"/>
      <c r="FQ70" s="9"/>
      <c r="FR70" s="9"/>
      <c r="FS70" s="112"/>
      <c r="FT70" s="113"/>
      <c r="FX70" s="9"/>
      <c r="FY70" s="9"/>
      <c r="FZ70" s="112"/>
      <c r="GA70" s="113"/>
      <c r="GE70" s="9"/>
      <c r="GF70" s="9"/>
      <c r="GG70" s="112"/>
      <c r="GH70" s="113"/>
      <c r="GL70" s="9"/>
      <c r="GM70" s="9"/>
      <c r="GN70" s="112"/>
      <c r="GO70" s="113"/>
      <c r="GS70" s="9"/>
      <c r="GT70" s="9"/>
      <c r="GU70" s="112"/>
      <c r="GV70" s="113"/>
      <c r="GZ70" s="9"/>
      <c r="HA70" s="9"/>
      <c r="HB70" s="112"/>
      <c r="HC70" s="113"/>
      <c r="HG70" s="9"/>
      <c r="HH70" s="9"/>
      <c r="HI70" s="112"/>
      <c r="HJ70" s="113"/>
      <c r="HN70" s="9"/>
      <c r="HO70" s="9"/>
      <c r="HP70" s="112"/>
      <c r="HQ70" s="113"/>
      <c r="HU70" s="9"/>
      <c r="HV70" s="9"/>
      <c r="HW70" s="112"/>
      <c r="HX70" s="113"/>
      <c r="IB70" s="9"/>
      <c r="IC70" s="9"/>
      <c r="ID70" s="112"/>
      <c r="IE70" s="113"/>
      <c r="II70" s="9"/>
      <c r="IJ70" s="9"/>
      <c r="IK70" s="112"/>
      <c r="IL70" s="113"/>
      <c r="IP70" s="9"/>
      <c r="IQ70" s="9"/>
      <c r="IR70" s="112"/>
      <c r="IS70" s="113"/>
      <c r="IW70" s="9"/>
      <c r="IX70" s="9"/>
      <c r="IY70" s="112"/>
      <c r="IZ70" s="113"/>
      <c r="JD70" s="9"/>
      <c r="JE70" s="9"/>
      <c r="JF70" s="112"/>
      <c r="JG70" s="113"/>
      <c r="JK70" s="9"/>
      <c r="JL70" s="9"/>
      <c r="JM70" s="112"/>
      <c r="JN70" s="113"/>
      <c r="JR70" s="9"/>
      <c r="JS70" s="9"/>
      <c r="JT70" s="112"/>
      <c r="JU70" s="113"/>
      <c r="JY70" s="9"/>
      <c r="JZ70" s="9"/>
      <c r="KA70" s="112"/>
      <c r="KB70" s="113"/>
      <c r="KF70" s="9"/>
      <c r="KG70" s="9"/>
      <c r="KH70" s="112"/>
      <c r="KI70" s="113"/>
      <c r="KM70" s="9"/>
      <c r="KN70" s="9"/>
      <c r="KO70" s="112"/>
      <c r="KP70" s="113"/>
      <c r="KT70" s="9"/>
      <c r="KU70" s="9"/>
      <c r="KV70" s="112"/>
      <c r="KW70" s="113"/>
      <c r="LA70" s="9"/>
      <c r="LB70" s="9"/>
      <c r="LC70" s="112"/>
      <c r="LD70" s="113"/>
      <c r="LH70" s="9"/>
      <c r="LI70" s="9"/>
      <c r="LJ70" s="112"/>
      <c r="LK70" s="113"/>
      <c r="LO70" s="9"/>
      <c r="LP70" s="9"/>
      <c r="LQ70" s="112"/>
      <c r="LR70" s="113"/>
      <c r="LV70" s="9"/>
      <c r="LW70" s="9"/>
      <c r="LX70" s="112"/>
      <c r="LY70" s="113"/>
      <c r="MC70" s="9"/>
      <c r="MD70" s="9"/>
      <c r="ME70" s="112"/>
      <c r="MF70" s="113"/>
      <c r="MJ70" s="9"/>
      <c r="MK70" s="9"/>
      <c r="ML70" s="112"/>
      <c r="MM70" s="113"/>
      <c r="MQ70" s="9"/>
      <c r="MR70" s="9"/>
      <c r="MS70" s="112"/>
      <c r="MT70" s="113"/>
      <c r="MX70" s="9"/>
      <c r="MY70" s="9"/>
      <c r="MZ70" s="112"/>
      <c r="NA70" s="113"/>
      <c r="NE70" s="9"/>
      <c r="NF70" s="9"/>
      <c r="NG70" s="112"/>
      <c r="NH70" s="113"/>
      <c r="NL70" s="9"/>
      <c r="NM70" s="9"/>
      <c r="NN70" s="112"/>
      <c r="NO70" s="113"/>
      <c r="NS70" s="9"/>
      <c r="NT70" s="9"/>
      <c r="NU70" s="112"/>
      <c r="NV70" s="113"/>
      <c r="NZ70" s="9"/>
      <c r="OA70" s="9"/>
      <c r="OB70" s="112"/>
      <c r="OC70" s="113"/>
      <c r="OG70" s="9"/>
      <c r="OH70" s="9"/>
      <c r="OI70" s="112"/>
      <c r="OJ70" s="113"/>
      <c r="ON70" s="9"/>
      <c r="OO70" s="9"/>
      <c r="OP70" s="112"/>
      <c r="OQ70" s="113"/>
      <c r="OU70" s="9"/>
      <c r="OV70" s="9"/>
      <c r="OW70" s="112"/>
      <c r="OX70" s="113"/>
      <c r="PB70" s="9"/>
      <c r="PC70" s="9"/>
      <c r="PD70" s="112"/>
      <c r="PE70" s="113"/>
      <c r="PI70" s="9"/>
      <c r="PJ70" s="9"/>
      <c r="PK70" s="112"/>
      <c r="PL70" s="113"/>
      <c r="PP70" s="9"/>
      <c r="PQ70" s="9"/>
      <c r="PR70" s="112"/>
      <c r="PS70" s="113"/>
      <c r="PW70" s="9"/>
      <c r="PX70" s="9"/>
      <c r="PY70" s="112"/>
      <c r="PZ70" s="113"/>
      <c r="QD70" s="9"/>
      <c r="QE70" s="9"/>
      <c r="QF70" s="112"/>
      <c r="QG70" s="113"/>
      <c r="QK70" s="9"/>
      <c r="QL70" s="9"/>
      <c r="QM70" s="112"/>
      <c r="QN70" s="113"/>
      <c r="QR70" s="9"/>
      <c r="QS70" s="9"/>
      <c r="QT70" s="112"/>
      <c r="QU70" s="113"/>
      <c r="QY70" s="9"/>
      <c r="QZ70" s="9"/>
      <c r="RA70" s="112"/>
      <c r="RB70" s="113"/>
      <c r="RF70" s="9"/>
      <c r="RG70" s="9"/>
      <c r="RH70" s="112"/>
      <c r="RI70" s="113"/>
      <c r="RM70" s="9"/>
      <c r="RN70" s="9"/>
      <c r="RO70" s="112"/>
      <c r="RP70" s="113"/>
      <c r="RT70" s="9"/>
      <c r="RU70" s="9"/>
      <c r="RV70" s="112"/>
      <c r="RW70" s="113"/>
      <c r="SA70" s="9"/>
      <c r="SB70" s="9"/>
      <c r="SC70" s="112"/>
      <c r="SD70" s="113"/>
      <c r="SH70" s="9"/>
      <c r="SI70" s="9"/>
      <c r="SJ70" s="112"/>
      <c r="SK70" s="113"/>
      <c r="SO70" s="9"/>
      <c r="SP70" s="9"/>
      <c r="SQ70" s="112"/>
      <c r="SR70" s="113"/>
      <c r="SV70" s="9"/>
      <c r="SW70" s="9"/>
      <c r="SX70" s="112"/>
      <c r="SY70" s="113"/>
      <c r="TC70" s="9"/>
      <c r="TD70" s="9"/>
      <c r="TE70" s="112"/>
      <c r="TF70" s="113"/>
      <c r="TJ70" s="9"/>
      <c r="TK70" s="9"/>
      <c r="TL70" s="112"/>
      <c r="TM70" s="113"/>
      <c r="TQ70" s="9"/>
      <c r="TR70" s="9"/>
      <c r="TS70" s="112"/>
      <c r="TT70" s="113"/>
      <c r="TX70" s="9"/>
      <c r="TY70" s="9"/>
      <c r="TZ70" s="112"/>
      <c r="UA70" s="113"/>
      <c r="UE70" s="9"/>
      <c r="UF70" s="9"/>
      <c r="UG70" s="112"/>
      <c r="UH70" s="113"/>
      <c r="UL70" s="9"/>
      <c r="UM70" s="9"/>
      <c r="UN70" s="112"/>
      <c r="UO70" s="113"/>
      <c r="US70" s="9"/>
      <c r="UT70" s="9"/>
      <c r="UU70" s="112"/>
      <c r="UV70" s="113"/>
      <c r="UZ70" s="9"/>
      <c r="VA70" s="9"/>
      <c r="VB70" s="112"/>
      <c r="VC70" s="113"/>
      <c r="VG70" s="9"/>
      <c r="VH70" s="9"/>
      <c r="VI70" s="112"/>
      <c r="VJ70" s="113"/>
      <c r="VN70" s="9"/>
      <c r="VO70" s="9"/>
      <c r="VP70" s="112"/>
      <c r="VQ70" s="113"/>
      <c r="VU70" s="9"/>
      <c r="VV70" s="9"/>
      <c r="VW70" s="112"/>
      <c r="VX70" s="113"/>
      <c r="WB70" s="9"/>
      <c r="WC70" s="9"/>
      <c r="WD70" s="112"/>
      <c r="WE70" s="113"/>
      <c r="WI70" s="9"/>
      <c r="WJ70" s="9"/>
      <c r="WK70" s="112"/>
      <c r="WL70" s="113"/>
      <c r="WP70" s="9"/>
      <c r="WQ70" s="9"/>
      <c r="WR70" s="112"/>
      <c r="WS70" s="113"/>
      <c r="WW70" s="9"/>
      <c r="WX70" s="9"/>
      <c r="WY70" s="112"/>
      <c r="WZ70" s="113"/>
      <c r="XD70" s="9"/>
      <c r="XE70" s="9"/>
      <c r="XF70" s="112"/>
      <c r="XG70" s="113"/>
      <c r="XK70" s="9"/>
      <c r="XL70" s="9"/>
      <c r="XM70" s="112"/>
      <c r="XN70" s="113"/>
      <c r="XR70" s="9"/>
      <c r="XS70" s="9"/>
      <c r="XT70" s="112"/>
      <c r="XU70" s="113"/>
      <c r="XY70" s="9"/>
      <c r="XZ70" s="9"/>
      <c r="YA70" s="112"/>
      <c r="YB70" s="113"/>
      <c r="YF70" s="9"/>
      <c r="YG70" s="9"/>
      <c r="YH70" s="112"/>
      <c r="YI70" s="113"/>
      <c r="YM70" s="9"/>
      <c r="YN70" s="9"/>
      <c r="YO70" s="112"/>
      <c r="YP70" s="113"/>
      <c r="YT70" s="9"/>
      <c r="YU70" s="9"/>
      <c r="YV70" s="112"/>
      <c r="YW70" s="113"/>
      <c r="ZA70" s="9"/>
      <c r="ZB70" s="9"/>
      <c r="ZC70" s="112"/>
      <c r="ZD70" s="113"/>
      <c r="ZH70" s="9"/>
      <c r="ZI70" s="9"/>
      <c r="ZJ70" s="112"/>
      <c r="ZK70" s="113"/>
      <c r="ZO70" s="9"/>
      <c r="ZP70" s="9"/>
      <c r="ZQ70" s="112"/>
      <c r="ZR70" s="113"/>
      <c r="ZV70" s="9"/>
      <c r="ZW70" s="9"/>
      <c r="ZX70" s="112"/>
      <c r="ZY70" s="113"/>
      <c r="AAC70" s="9"/>
      <c r="AAD70" s="9"/>
      <c r="AAE70" s="112"/>
      <c r="AAF70" s="113"/>
      <c r="AAJ70" s="9"/>
      <c r="AAK70" s="9"/>
      <c r="AAL70" s="112"/>
      <c r="AAM70" s="113"/>
      <c r="AAQ70" s="9"/>
      <c r="AAR70" s="9"/>
      <c r="AAS70" s="112"/>
      <c r="AAT70" s="113"/>
      <c r="AAX70" s="9"/>
      <c r="AAY70" s="9"/>
      <c r="AAZ70" s="112"/>
      <c r="ABA70" s="113"/>
      <c r="ABE70" s="9"/>
      <c r="ABF70" s="9"/>
      <c r="ABG70" s="112"/>
      <c r="ABH70" s="113"/>
      <c r="ABL70" s="9"/>
      <c r="ABM70" s="9"/>
      <c r="ABN70" s="112"/>
      <c r="ABO70" s="113"/>
      <c r="ABS70" s="9"/>
      <c r="ABT70" s="9"/>
      <c r="ABU70" s="112"/>
      <c r="ABV70" s="113"/>
      <c r="ABZ70" s="9"/>
      <c r="ACA70" s="9"/>
      <c r="ACB70" s="112"/>
      <c r="ACC70" s="113"/>
      <c r="ACG70" s="9"/>
      <c r="ACH70" s="9"/>
      <c r="ACI70" s="112"/>
      <c r="ACJ70" s="113"/>
      <c r="ACN70" s="9"/>
      <c r="ACO70" s="9"/>
      <c r="ACP70" s="112"/>
      <c r="ACQ70" s="113"/>
      <c r="ACU70" s="9"/>
      <c r="ACV70" s="9"/>
      <c r="ACW70" s="112"/>
      <c r="ACX70" s="113"/>
      <c r="ADB70" s="9"/>
      <c r="ADC70" s="9"/>
      <c r="ADD70" s="112"/>
      <c r="ADE70" s="113"/>
      <c r="ADI70" s="9"/>
      <c r="ADJ70" s="9"/>
      <c r="ADK70" s="112"/>
      <c r="ADL70" s="113"/>
      <c r="ADP70" s="9"/>
      <c r="ADQ70" s="9"/>
      <c r="ADR70" s="112"/>
      <c r="ADS70" s="113"/>
      <c r="ADW70" s="9"/>
      <c r="ADX70" s="9"/>
      <c r="ADY70" s="112"/>
      <c r="ADZ70" s="113"/>
      <c r="AED70" s="9"/>
      <c r="AEE70" s="9"/>
      <c r="AEF70" s="112"/>
      <c r="AEG70" s="113"/>
      <c r="AEK70" s="9"/>
      <c r="AEL70" s="9"/>
      <c r="AEM70" s="112"/>
      <c r="AEN70" s="113"/>
      <c r="AER70" s="9"/>
      <c r="AES70" s="9"/>
      <c r="AET70" s="112"/>
      <c r="AEU70" s="113"/>
      <c r="AEY70" s="9"/>
      <c r="AEZ70" s="9"/>
      <c r="AFA70" s="112"/>
      <c r="AFB70" s="113"/>
      <c r="AFF70" s="9"/>
      <c r="AFG70" s="9"/>
      <c r="AFH70" s="112"/>
      <c r="AFI70" s="113"/>
      <c r="AFM70" s="9"/>
      <c r="AFN70" s="9"/>
      <c r="AFO70" s="112"/>
      <c r="AFP70" s="113"/>
      <c r="AFT70" s="9"/>
      <c r="AFU70" s="9"/>
      <c r="AFV70" s="112"/>
      <c r="AFW70" s="113"/>
      <c r="AGA70" s="9"/>
      <c r="AGB70" s="9"/>
      <c r="AGC70" s="112"/>
      <c r="AGD70" s="113"/>
      <c r="AGH70" s="9"/>
      <c r="AGI70" s="9"/>
      <c r="AGJ70" s="112"/>
      <c r="AGK70" s="113"/>
      <c r="AGO70" s="9"/>
      <c r="AGP70" s="9"/>
      <c r="AGQ70" s="112"/>
      <c r="AGR70" s="113"/>
      <c r="AGV70" s="9"/>
      <c r="AGW70" s="9"/>
      <c r="AGX70" s="112"/>
      <c r="AGY70" s="113"/>
      <c r="AHC70" s="9"/>
      <c r="AHD70" s="9"/>
      <c r="AHE70" s="112"/>
      <c r="AHF70" s="113"/>
      <c r="AHJ70" s="9"/>
      <c r="AHK70" s="9"/>
      <c r="AHL70" s="112"/>
      <c r="AHM70" s="113"/>
      <c r="AHQ70" s="9"/>
      <c r="AHR70" s="9"/>
      <c r="AHS70" s="112"/>
      <c r="AHT70" s="113"/>
      <c r="AHX70" s="9"/>
      <c r="AHY70" s="9"/>
      <c r="AHZ70" s="112"/>
      <c r="AIA70" s="113"/>
      <c r="AIE70" s="9"/>
      <c r="AIF70" s="9"/>
      <c r="AIG70" s="112"/>
      <c r="AIH70" s="113"/>
      <c r="AIL70" s="9"/>
      <c r="AIM70" s="9"/>
      <c r="AIN70" s="112"/>
      <c r="AIO70" s="113"/>
      <c r="AIS70" s="9"/>
      <c r="AIT70" s="9"/>
      <c r="AIU70" s="112"/>
      <c r="AIV70" s="113"/>
      <c r="AIZ70" s="9"/>
      <c r="AJA70" s="9"/>
      <c r="AJB70" s="112"/>
      <c r="AJC70" s="113"/>
      <c r="AJG70" s="9"/>
      <c r="AJH70" s="9"/>
      <c r="AJI70" s="112"/>
      <c r="AJJ70" s="113"/>
      <c r="AJN70" s="9"/>
      <c r="AJO70" s="9"/>
      <c r="AJP70" s="112"/>
      <c r="AJQ70" s="113"/>
      <c r="AJU70" s="9"/>
      <c r="AJV70" s="9"/>
      <c r="AJW70" s="112"/>
      <c r="AJX70" s="113"/>
      <c r="AKB70" s="9"/>
      <c r="AKC70" s="9"/>
      <c r="AKD70" s="112"/>
      <c r="AKE70" s="113"/>
      <c r="AKI70" s="9"/>
      <c r="AKJ70" s="9"/>
      <c r="AKK70" s="112"/>
      <c r="AKL70" s="113"/>
      <c r="AKP70" s="9"/>
      <c r="AKQ70" s="9"/>
      <c r="AKR70" s="112"/>
      <c r="AKS70" s="113"/>
      <c r="AKW70" s="9"/>
      <c r="AKX70" s="9"/>
      <c r="AKY70" s="112"/>
      <c r="AKZ70" s="113"/>
      <c r="ALD70" s="9"/>
      <c r="ALE70" s="9"/>
      <c r="ALF70" s="112"/>
      <c r="ALG70" s="113"/>
      <c r="ALK70" s="9"/>
      <c r="ALL70" s="9"/>
      <c r="ALM70" s="112"/>
      <c r="ALN70" s="113"/>
      <c r="ALR70" s="9"/>
      <c r="ALS70" s="9"/>
      <c r="ALT70" s="112"/>
      <c r="ALU70" s="113"/>
      <c r="ALY70" s="9"/>
      <c r="ALZ70" s="9"/>
      <c r="AMA70" s="112"/>
      <c r="AMB70" s="113"/>
      <c r="AMF70" s="9"/>
      <c r="AMG70" s="9"/>
      <c r="AMH70" s="112"/>
      <c r="AMI70" s="113"/>
    </row>
    <row r="71" spans="1:1023" s="114" customFormat="1" ht="15" x14ac:dyDescent="0.2">
      <c r="A71" s="113"/>
      <c r="B71" s="217"/>
      <c r="C71" s="217"/>
      <c r="D71" s="217"/>
      <c r="E71" s="115"/>
      <c r="F71" s="110"/>
      <c r="G71" s="112"/>
      <c r="H71" s="106"/>
      <c r="I71" s="107"/>
      <c r="J71" s="170">
        <f t="shared" si="2"/>
        <v>0</v>
      </c>
      <c r="K71" s="109"/>
      <c r="L71" s="110"/>
      <c r="M71" s="110"/>
      <c r="N71" s="111"/>
      <c r="O71" s="106"/>
      <c r="P71" s="107"/>
      <c r="Q71" s="107"/>
      <c r="R71" s="107"/>
      <c r="S71" s="110"/>
      <c r="T71" s="110"/>
      <c r="U71" s="111"/>
      <c r="V71" s="106"/>
      <c r="W71" s="107"/>
      <c r="X71" s="107"/>
      <c r="Y71" s="107"/>
      <c r="Z71" s="110"/>
      <c r="AA71" s="110"/>
      <c r="AB71" s="111"/>
      <c r="AC71" s="106"/>
      <c r="AD71" s="107"/>
      <c r="AE71" s="107"/>
      <c r="AF71" s="107"/>
      <c r="AG71" s="110"/>
      <c r="AH71" s="110"/>
      <c r="AI71" s="111"/>
      <c r="AJ71" s="106"/>
      <c r="AK71" s="107"/>
      <c r="AL71" s="107"/>
      <c r="AM71" s="107"/>
      <c r="AN71" s="110"/>
      <c r="AO71" s="110"/>
      <c r="AP71" s="111"/>
      <c r="AQ71" s="106"/>
      <c r="AR71" s="107"/>
      <c r="AS71" s="107"/>
      <c r="AT71" s="107"/>
      <c r="AU71" s="110"/>
      <c r="AV71" s="110"/>
      <c r="AW71" s="111"/>
      <c r="AX71" s="106"/>
      <c r="AY71" s="107"/>
      <c r="AZ71" s="107"/>
      <c r="BA71" s="107"/>
      <c r="BB71" s="110"/>
      <c r="BC71" s="110"/>
      <c r="BD71" s="111"/>
      <c r="BE71" s="106"/>
      <c r="BF71" s="107"/>
      <c r="BG71" s="107"/>
      <c r="BH71" s="107"/>
      <c r="BI71" s="110"/>
      <c r="BJ71" s="110"/>
      <c r="BK71" s="111"/>
      <c r="BL71" s="106"/>
      <c r="BM71" s="107"/>
      <c r="BN71" s="107"/>
      <c r="BO71" s="107"/>
      <c r="BP71" s="9"/>
      <c r="BQ71" s="9"/>
      <c r="BR71" s="112"/>
      <c r="BS71" s="113"/>
      <c r="BW71" s="9"/>
      <c r="BX71" s="9"/>
      <c r="BY71" s="112"/>
      <c r="BZ71" s="113"/>
      <c r="CD71" s="9"/>
      <c r="CE71" s="9"/>
      <c r="CF71" s="112"/>
      <c r="CG71" s="113"/>
      <c r="CK71" s="9"/>
      <c r="CL71" s="9"/>
      <c r="CM71" s="112"/>
      <c r="CN71" s="113"/>
      <c r="CR71" s="9"/>
      <c r="CS71" s="9"/>
      <c r="CT71" s="112"/>
      <c r="CU71" s="113"/>
      <c r="CY71" s="9"/>
      <c r="CZ71" s="9"/>
      <c r="DA71" s="112"/>
      <c r="DB71" s="113"/>
      <c r="DF71" s="9"/>
      <c r="DG71" s="9"/>
      <c r="DH71" s="112"/>
      <c r="DI71" s="113"/>
      <c r="DM71" s="9"/>
      <c r="DN71" s="9"/>
      <c r="DO71" s="112"/>
      <c r="DP71" s="113"/>
      <c r="DT71" s="9"/>
      <c r="DU71" s="9"/>
      <c r="DV71" s="112"/>
      <c r="DW71" s="113"/>
      <c r="EA71" s="9"/>
      <c r="EB71" s="9"/>
      <c r="EC71" s="112"/>
      <c r="ED71" s="113"/>
      <c r="EH71" s="9"/>
      <c r="EI71" s="9"/>
      <c r="EJ71" s="112"/>
      <c r="EK71" s="113"/>
      <c r="EO71" s="9"/>
      <c r="EP71" s="9"/>
      <c r="EQ71" s="112"/>
      <c r="ER71" s="113"/>
      <c r="EV71" s="9"/>
      <c r="EW71" s="9"/>
      <c r="EX71" s="112"/>
      <c r="EY71" s="113"/>
      <c r="FC71" s="9"/>
      <c r="FD71" s="9"/>
      <c r="FE71" s="112"/>
      <c r="FF71" s="113"/>
      <c r="FJ71" s="9"/>
      <c r="FK71" s="9"/>
      <c r="FL71" s="112"/>
      <c r="FM71" s="113"/>
      <c r="FQ71" s="9"/>
      <c r="FR71" s="9"/>
      <c r="FS71" s="112"/>
      <c r="FT71" s="113"/>
      <c r="FX71" s="9"/>
      <c r="FY71" s="9"/>
      <c r="FZ71" s="112"/>
      <c r="GA71" s="113"/>
      <c r="GE71" s="9"/>
      <c r="GF71" s="9"/>
      <c r="GG71" s="112"/>
      <c r="GH71" s="113"/>
      <c r="GL71" s="9"/>
      <c r="GM71" s="9"/>
      <c r="GN71" s="112"/>
      <c r="GO71" s="113"/>
      <c r="GS71" s="9"/>
      <c r="GT71" s="9"/>
      <c r="GU71" s="112"/>
      <c r="GV71" s="113"/>
      <c r="GZ71" s="9"/>
      <c r="HA71" s="9"/>
      <c r="HB71" s="112"/>
      <c r="HC71" s="113"/>
      <c r="HG71" s="9"/>
      <c r="HH71" s="9"/>
      <c r="HI71" s="112"/>
      <c r="HJ71" s="113"/>
      <c r="HN71" s="9"/>
      <c r="HO71" s="9"/>
      <c r="HP71" s="112"/>
      <c r="HQ71" s="113"/>
      <c r="HU71" s="9"/>
      <c r="HV71" s="9"/>
      <c r="HW71" s="112"/>
      <c r="HX71" s="113"/>
      <c r="IB71" s="9"/>
      <c r="IC71" s="9"/>
      <c r="ID71" s="112"/>
      <c r="IE71" s="113"/>
      <c r="II71" s="9"/>
      <c r="IJ71" s="9"/>
      <c r="IK71" s="112"/>
      <c r="IL71" s="113"/>
      <c r="IP71" s="9"/>
      <c r="IQ71" s="9"/>
      <c r="IR71" s="112"/>
      <c r="IS71" s="113"/>
      <c r="IW71" s="9"/>
      <c r="IX71" s="9"/>
      <c r="IY71" s="112"/>
      <c r="IZ71" s="113"/>
      <c r="JD71" s="9"/>
      <c r="JE71" s="9"/>
      <c r="JF71" s="112"/>
      <c r="JG71" s="113"/>
      <c r="JK71" s="9"/>
      <c r="JL71" s="9"/>
      <c r="JM71" s="112"/>
      <c r="JN71" s="113"/>
      <c r="JR71" s="9"/>
      <c r="JS71" s="9"/>
      <c r="JT71" s="112"/>
      <c r="JU71" s="113"/>
      <c r="JY71" s="9"/>
      <c r="JZ71" s="9"/>
      <c r="KA71" s="112"/>
      <c r="KB71" s="113"/>
      <c r="KF71" s="9"/>
      <c r="KG71" s="9"/>
      <c r="KH71" s="112"/>
      <c r="KI71" s="113"/>
      <c r="KM71" s="9"/>
      <c r="KN71" s="9"/>
      <c r="KO71" s="112"/>
      <c r="KP71" s="113"/>
      <c r="KT71" s="9"/>
      <c r="KU71" s="9"/>
      <c r="KV71" s="112"/>
      <c r="KW71" s="113"/>
      <c r="LA71" s="9"/>
      <c r="LB71" s="9"/>
      <c r="LC71" s="112"/>
      <c r="LD71" s="113"/>
      <c r="LH71" s="9"/>
      <c r="LI71" s="9"/>
      <c r="LJ71" s="112"/>
      <c r="LK71" s="113"/>
      <c r="LO71" s="9"/>
      <c r="LP71" s="9"/>
      <c r="LQ71" s="112"/>
      <c r="LR71" s="113"/>
      <c r="LV71" s="9"/>
      <c r="LW71" s="9"/>
      <c r="LX71" s="112"/>
      <c r="LY71" s="113"/>
      <c r="MC71" s="9"/>
      <c r="MD71" s="9"/>
      <c r="ME71" s="112"/>
      <c r="MF71" s="113"/>
      <c r="MJ71" s="9"/>
      <c r="MK71" s="9"/>
      <c r="ML71" s="112"/>
      <c r="MM71" s="113"/>
      <c r="MQ71" s="9"/>
      <c r="MR71" s="9"/>
      <c r="MS71" s="112"/>
      <c r="MT71" s="113"/>
      <c r="MX71" s="9"/>
      <c r="MY71" s="9"/>
      <c r="MZ71" s="112"/>
      <c r="NA71" s="113"/>
      <c r="NE71" s="9"/>
      <c r="NF71" s="9"/>
      <c r="NG71" s="112"/>
      <c r="NH71" s="113"/>
      <c r="NL71" s="9"/>
      <c r="NM71" s="9"/>
      <c r="NN71" s="112"/>
      <c r="NO71" s="113"/>
      <c r="NS71" s="9"/>
      <c r="NT71" s="9"/>
      <c r="NU71" s="112"/>
      <c r="NV71" s="113"/>
      <c r="NZ71" s="9"/>
      <c r="OA71" s="9"/>
      <c r="OB71" s="112"/>
      <c r="OC71" s="113"/>
      <c r="OG71" s="9"/>
      <c r="OH71" s="9"/>
      <c r="OI71" s="112"/>
      <c r="OJ71" s="113"/>
      <c r="ON71" s="9"/>
      <c r="OO71" s="9"/>
      <c r="OP71" s="112"/>
      <c r="OQ71" s="113"/>
      <c r="OU71" s="9"/>
      <c r="OV71" s="9"/>
      <c r="OW71" s="112"/>
      <c r="OX71" s="113"/>
      <c r="PB71" s="9"/>
      <c r="PC71" s="9"/>
      <c r="PD71" s="112"/>
      <c r="PE71" s="113"/>
      <c r="PI71" s="9"/>
      <c r="PJ71" s="9"/>
      <c r="PK71" s="112"/>
      <c r="PL71" s="113"/>
      <c r="PP71" s="9"/>
      <c r="PQ71" s="9"/>
      <c r="PR71" s="112"/>
      <c r="PS71" s="113"/>
      <c r="PW71" s="9"/>
      <c r="PX71" s="9"/>
      <c r="PY71" s="112"/>
      <c r="PZ71" s="113"/>
      <c r="QD71" s="9"/>
      <c r="QE71" s="9"/>
      <c r="QF71" s="112"/>
      <c r="QG71" s="113"/>
      <c r="QK71" s="9"/>
      <c r="QL71" s="9"/>
      <c r="QM71" s="112"/>
      <c r="QN71" s="113"/>
      <c r="QR71" s="9"/>
      <c r="QS71" s="9"/>
      <c r="QT71" s="112"/>
      <c r="QU71" s="113"/>
      <c r="QY71" s="9"/>
      <c r="QZ71" s="9"/>
      <c r="RA71" s="112"/>
      <c r="RB71" s="113"/>
      <c r="RF71" s="9"/>
      <c r="RG71" s="9"/>
      <c r="RH71" s="112"/>
      <c r="RI71" s="113"/>
      <c r="RM71" s="9"/>
      <c r="RN71" s="9"/>
      <c r="RO71" s="112"/>
      <c r="RP71" s="113"/>
      <c r="RT71" s="9"/>
      <c r="RU71" s="9"/>
      <c r="RV71" s="112"/>
      <c r="RW71" s="113"/>
      <c r="SA71" s="9"/>
      <c r="SB71" s="9"/>
      <c r="SC71" s="112"/>
      <c r="SD71" s="113"/>
      <c r="SH71" s="9"/>
      <c r="SI71" s="9"/>
      <c r="SJ71" s="112"/>
      <c r="SK71" s="113"/>
      <c r="SO71" s="9"/>
      <c r="SP71" s="9"/>
      <c r="SQ71" s="112"/>
      <c r="SR71" s="113"/>
      <c r="SV71" s="9"/>
      <c r="SW71" s="9"/>
      <c r="SX71" s="112"/>
      <c r="SY71" s="113"/>
      <c r="TC71" s="9"/>
      <c r="TD71" s="9"/>
      <c r="TE71" s="112"/>
      <c r="TF71" s="113"/>
      <c r="TJ71" s="9"/>
      <c r="TK71" s="9"/>
      <c r="TL71" s="112"/>
      <c r="TM71" s="113"/>
      <c r="TQ71" s="9"/>
      <c r="TR71" s="9"/>
      <c r="TS71" s="112"/>
      <c r="TT71" s="113"/>
      <c r="TX71" s="9"/>
      <c r="TY71" s="9"/>
      <c r="TZ71" s="112"/>
      <c r="UA71" s="113"/>
      <c r="UE71" s="9"/>
      <c r="UF71" s="9"/>
      <c r="UG71" s="112"/>
      <c r="UH71" s="113"/>
      <c r="UL71" s="9"/>
      <c r="UM71" s="9"/>
      <c r="UN71" s="112"/>
      <c r="UO71" s="113"/>
      <c r="US71" s="9"/>
      <c r="UT71" s="9"/>
      <c r="UU71" s="112"/>
      <c r="UV71" s="113"/>
      <c r="UZ71" s="9"/>
      <c r="VA71" s="9"/>
      <c r="VB71" s="112"/>
      <c r="VC71" s="113"/>
      <c r="VG71" s="9"/>
      <c r="VH71" s="9"/>
      <c r="VI71" s="112"/>
      <c r="VJ71" s="113"/>
      <c r="VN71" s="9"/>
      <c r="VO71" s="9"/>
      <c r="VP71" s="112"/>
      <c r="VQ71" s="113"/>
      <c r="VU71" s="9"/>
      <c r="VV71" s="9"/>
      <c r="VW71" s="112"/>
      <c r="VX71" s="113"/>
      <c r="WB71" s="9"/>
      <c r="WC71" s="9"/>
      <c r="WD71" s="112"/>
      <c r="WE71" s="113"/>
      <c r="WI71" s="9"/>
      <c r="WJ71" s="9"/>
      <c r="WK71" s="112"/>
      <c r="WL71" s="113"/>
      <c r="WP71" s="9"/>
      <c r="WQ71" s="9"/>
      <c r="WR71" s="112"/>
      <c r="WS71" s="113"/>
      <c r="WW71" s="9"/>
      <c r="WX71" s="9"/>
      <c r="WY71" s="112"/>
      <c r="WZ71" s="113"/>
      <c r="XD71" s="9"/>
      <c r="XE71" s="9"/>
      <c r="XF71" s="112"/>
      <c r="XG71" s="113"/>
      <c r="XK71" s="9"/>
      <c r="XL71" s="9"/>
      <c r="XM71" s="112"/>
      <c r="XN71" s="113"/>
      <c r="XR71" s="9"/>
      <c r="XS71" s="9"/>
      <c r="XT71" s="112"/>
      <c r="XU71" s="113"/>
      <c r="XY71" s="9"/>
      <c r="XZ71" s="9"/>
      <c r="YA71" s="112"/>
      <c r="YB71" s="113"/>
      <c r="YF71" s="9"/>
      <c r="YG71" s="9"/>
      <c r="YH71" s="112"/>
      <c r="YI71" s="113"/>
      <c r="YM71" s="9"/>
      <c r="YN71" s="9"/>
      <c r="YO71" s="112"/>
      <c r="YP71" s="113"/>
      <c r="YT71" s="9"/>
      <c r="YU71" s="9"/>
      <c r="YV71" s="112"/>
      <c r="YW71" s="113"/>
      <c r="ZA71" s="9"/>
      <c r="ZB71" s="9"/>
      <c r="ZC71" s="112"/>
      <c r="ZD71" s="113"/>
      <c r="ZH71" s="9"/>
      <c r="ZI71" s="9"/>
      <c r="ZJ71" s="112"/>
      <c r="ZK71" s="113"/>
      <c r="ZO71" s="9"/>
      <c r="ZP71" s="9"/>
      <c r="ZQ71" s="112"/>
      <c r="ZR71" s="113"/>
      <c r="ZV71" s="9"/>
      <c r="ZW71" s="9"/>
      <c r="ZX71" s="112"/>
      <c r="ZY71" s="113"/>
      <c r="AAC71" s="9"/>
      <c r="AAD71" s="9"/>
      <c r="AAE71" s="112"/>
      <c r="AAF71" s="113"/>
      <c r="AAJ71" s="9"/>
      <c r="AAK71" s="9"/>
      <c r="AAL71" s="112"/>
      <c r="AAM71" s="113"/>
      <c r="AAQ71" s="9"/>
      <c r="AAR71" s="9"/>
      <c r="AAS71" s="112"/>
      <c r="AAT71" s="113"/>
      <c r="AAX71" s="9"/>
      <c r="AAY71" s="9"/>
      <c r="AAZ71" s="112"/>
      <c r="ABA71" s="113"/>
      <c r="ABE71" s="9"/>
      <c r="ABF71" s="9"/>
      <c r="ABG71" s="112"/>
      <c r="ABH71" s="113"/>
      <c r="ABL71" s="9"/>
      <c r="ABM71" s="9"/>
      <c r="ABN71" s="112"/>
      <c r="ABO71" s="113"/>
      <c r="ABS71" s="9"/>
      <c r="ABT71" s="9"/>
      <c r="ABU71" s="112"/>
      <c r="ABV71" s="113"/>
      <c r="ABZ71" s="9"/>
      <c r="ACA71" s="9"/>
      <c r="ACB71" s="112"/>
      <c r="ACC71" s="113"/>
      <c r="ACG71" s="9"/>
      <c r="ACH71" s="9"/>
      <c r="ACI71" s="112"/>
      <c r="ACJ71" s="113"/>
      <c r="ACN71" s="9"/>
      <c r="ACO71" s="9"/>
      <c r="ACP71" s="112"/>
      <c r="ACQ71" s="113"/>
      <c r="ACU71" s="9"/>
      <c r="ACV71" s="9"/>
      <c r="ACW71" s="112"/>
      <c r="ACX71" s="113"/>
      <c r="ADB71" s="9"/>
      <c r="ADC71" s="9"/>
      <c r="ADD71" s="112"/>
      <c r="ADE71" s="113"/>
      <c r="ADI71" s="9"/>
      <c r="ADJ71" s="9"/>
      <c r="ADK71" s="112"/>
      <c r="ADL71" s="113"/>
      <c r="ADP71" s="9"/>
      <c r="ADQ71" s="9"/>
      <c r="ADR71" s="112"/>
      <c r="ADS71" s="113"/>
      <c r="ADW71" s="9"/>
      <c r="ADX71" s="9"/>
      <c r="ADY71" s="112"/>
      <c r="ADZ71" s="113"/>
      <c r="AED71" s="9"/>
      <c r="AEE71" s="9"/>
      <c r="AEF71" s="112"/>
      <c r="AEG71" s="113"/>
      <c r="AEK71" s="9"/>
      <c r="AEL71" s="9"/>
      <c r="AEM71" s="112"/>
      <c r="AEN71" s="113"/>
      <c r="AER71" s="9"/>
      <c r="AES71" s="9"/>
      <c r="AET71" s="112"/>
      <c r="AEU71" s="113"/>
      <c r="AEY71" s="9"/>
      <c r="AEZ71" s="9"/>
      <c r="AFA71" s="112"/>
      <c r="AFB71" s="113"/>
      <c r="AFF71" s="9"/>
      <c r="AFG71" s="9"/>
      <c r="AFH71" s="112"/>
      <c r="AFI71" s="113"/>
      <c r="AFM71" s="9"/>
      <c r="AFN71" s="9"/>
      <c r="AFO71" s="112"/>
      <c r="AFP71" s="113"/>
      <c r="AFT71" s="9"/>
      <c r="AFU71" s="9"/>
      <c r="AFV71" s="112"/>
      <c r="AFW71" s="113"/>
      <c r="AGA71" s="9"/>
      <c r="AGB71" s="9"/>
      <c r="AGC71" s="112"/>
      <c r="AGD71" s="113"/>
      <c r="AGH71" s="9"/>
      <c r="AGI71" s="9"/>
      <c r="AGJ71" s="112"/>
      <c r="AGK71" s="113"/>
      <c r="AGO71" s="9"/>
      <c r="AGP71" s="9"/>
      <c r="AGQ71" s="112"/>
      <c r="AGR71" s="113"/>
      <c r="AGV71" s="9"/>
      <c r="AGW71" s="9"/>
      <c r="AGX71" s="112"/>
      <c r="AGY71" s="113"/>
      <c r="AHC71" s="9"/>
      <c r="AHD71" s="9"/>
      <c r="AHE71" s="112"/>
      <c r="AHF71" s="113"/>
      <c r="AHJ71" s="9"/>
      <c r="AHK71" s="9"/>
      <c r="AHL71" s="112"/>
      <c r="AHM71" s="113"/>
      <c r="AHQ71" s="9"/>
      <c r="AHR71" s="9"/>
      <c r="AHS71" s="112"/>
      <c r="AHT71" s="113"/>
      <c r="AHX71" s="9"/>
      <c r="AHY71" s="9"/>
      <c r="AHZ71" s="112"/>
      <c r="AIA71" s="113"/>
      <c r="AIE71" s="9"/>
      <c r="AIF71" s="9"/>
      <c r="AIG71" s="112"/>
      <c r="AIH71" s="113"/>
      <c r="AIL71" s="9"/>
      <c r="AIM71" s="9"/>
      <c r="AIN71" s="112"/>
      <c r="AIO71" s="113"/>
      <c r="AIS71" s="9"/>
      <c r="AIT71" s="9"/>
      <c r="AIU71" s="112"/>
      <c r="AIV71" s="113"/>
      <c r="AIZ71" s="9"/>
      <c r="AJA71" s="9"/>
      <c r="AJB71" s="112"/>
      <c r="AJC71" s="113"/>
      <c r="AJG71" s="9"/>
      <c r="AJH71" s="9"/>
      <c r="AJI71" s="112"/>
      <c r="AJJ71" s="113"/>
      <c r="AJN71" s="9"/>
      <c r="AJO71" s="9"/>
      <c r="AJP71" s="112"/>
      <c r="AJQ71" s="113"/>
      <c r="AJU71" s="9"/>
      <c r="AJV71" s="9"/>
      <c r="AJW71" s="112"/>
      <c r="AJX71" s="113"/>
      <c r="AKB71" s="9"/>
      <c r="AKC71" s="9"/>
      <c r="AKD71" s="112"/>
      <c r="AKE71" s="113"/>
      <c r="AKI71" s="9"/>
      <c r="AKJ71" s="9"/>
      <c r="AKK71" s="112"/>
      <c r="AKL71" s="113"/>
      <c r="AKP71" s="9"/>
      <c r="AKQ71" s="9"/>
      <c r="AKR71" s="112"/>
      <c r="AKS71" s="113"/>
      <c r="AKW71" s="9"/>
      <c r="AKX71" s="9"/>
      <c r="AKY71" s="112"/>
      <c r="AKZ71" s="113"/>
      <c r="ALD71" s="9"/>
      <c r="ALE71" s="9"/>
      <c r="ALF71" s="112"/>
      <c r="ALG71" s="113"/>
      <c r="ALK71" s="9"/>
      <c r="ALL71" s="9"/>
      <c r="ALM71" s="112"/>
      <c r="ALN71" s="113"/>
      <c r="ALR71" s="9"/>
      <c r="ALS71" s="9"/>
      <c r="ALT71" s="112"/>
      <c r="ALU71" s="113"/>
      <c r="ALY71" s="9"/>
      <c r="ALZ71" s="9"/>
      <c r="AMA71" s="112"/>
      <c r="AMB71" s="113"/>
      <c r="AMF71" s="9"/>
      <c r="AMG71" s="9"/>
      <c r="AMH71" s="112"/>
      <c r="AMI71" s="113"/>
    </row>
    <row r="72" spans="1:1023" s="119" customFormat="1" x14ac:dyDescent="0.2">
      <c r="A72" s="116"/>
      <c r="B72" s="117"/>
      <c r="C72" s="60"/>
      <c r="D72" s="60"/>
      <c r="E72" s="60"/>
      <c r="F72" s="60"/>
      <c r="G72" s="218" t="s">
        <v>48</v>
      </c>
      <c r="H72" s="218"/>
      <c r="I72" s="218"/>
      <c r="J72" s="171">
        <f>SUM(J60:J71)</f>
        <v>0</v>
      </c>
      <c r="K72" s="118"/>
      <c r="L72" s="110"/>
      <c r="M72" s="110"/>
      <c r="N72" s="111"/>
      <c r="O72" s="106"/>
      <c r="P72" s="219"/>
      <c r="Q72" s="219"/>
      <c r="R72" s="219"/>
      <c r="S72" s="215"/>
      <c r="T72" s="215"/>
      <c r="U72" s="111"/>
      <c r="V72" s="106"/>
      <c r="W72" s="219"/>
      <c r="X72" s="219"/>
      <c r="Y72" s="219"/>
      <c r="Z72" s="215"/>
      <c r="AA72" s="215"/>
      <c r="AB72" s="111"/>
      <c r="AC72" s="106"/>
      <c r="AD72" s="219"/>
      <c r="AE72" s="219"/>
      <c r="AF72" s="219"/>
      <c r="AG72" s="215"/>
      <c r="AH72" s="215"/>
      <c r="AI72" s="111"/>
      <c r="AJ72" s="106"/>
      <c r="AK72" s="219"/>
      <c r="AL72" s="219"/>
      <c r="AM72" s="219"/>
      <c r="AN72" s="215"/>
      <c r="AO72" s="215"/>
      <c r="AP72" s="111"/>
      <c r="AQ72" s="106"/>
      <c r="AR72" s="219"/>
      <c r="AS72" s="219"/>
      <c r="AT72" s="219"/>
      <c r="AU72" s="215"/>
      <c r="AV72" s="215"/>
      <c r="AW72" s="111"/>
      <c r="AX72" s="106"/>
      <c r="AY72" s="219"/>
      <c r="AZ72" s="219"/>
      <c r="BA72" s="219"/>
      <c r="BB72" s="215"/>
      <c r="BC72" s="215"/>
      <c r="BD72" s="111"/>
      <c r="BE72" s="106"/>
      <c r="BF72" s="219"/>
      <c r="BG72" s="219"/>
      <c r="BH72" s="219"/>
      <c r="BI72" s="215"/>
      <c r="BJ72" s="215"/>
      <c r="BK72" s="111"/>
      <c r="BL72" s="106"/>
      <c r="BM72" s="219"/>
      <c r="BN72" s="219"/>
      <c r="BO72" s="219"/>
      <c r="BP72" s="190"/>
      <c r="BQ72" s="190"/>
      <c r="BR72" s="112"/>
      <c r="BS72" s="113"/>
      <c r="BT72" s="220"/>
      <c r="BU72" s="220"/>
      <c r="BV72" s="220"/>
      <c r="BW72" s="190"/>
      <c r="BX72" s="190"/>
      <c r="BY72" s="112"/>
      <c r="BZ72" s="113"/>
      <c r="CA72" s="220"/>
      <c r="CB72" s="220"/>
      <c r="CC72" s="220"/>
      <c r="CD72" s="190"/>
      <c r="CE72" s="190"/>
      <c r="CF72" s="112"/>
      <c r="CG72" s="113"/>
      <c r="CH72" s="220"/>
      <c r="CI72" s="220"/>
      <c r="CJ72" s="220"/>
      <c r="CK72" s="190"/>
      <c r="CL72" s="190"/>
      <c r="CM72" s="112"/>
      <c r="CN72" s="113"/>
      <c r="CO72" s="220"/>
      <c r="CP72" s="220"/>
      <c r="CQ72" s="220"/>
      <c r="CR72" s="190"/>
      <c r="CS72" s="190"/>
      <c r="CT72" s="112"/>
      <c r="CU72" s="113"/>
      <c r="CV72" s="220"/>
      <c r="CW72" s="220"/>
      <c r="CX72" s="220"/>
      <c r="CY72" s="190"/>
      <c r="CZ72" s="190"/>
      <c r="DA72" s="112"/>
      <c r="DB72" s="113"/>
      <c r="DC72" s="220"/>
      <c r="DD72" s="220"/>
      <c r="DE72" s="220"/>
      <c r="DF72" s="190"/>
      <c r="DG72" s="190"/>
      <c r="DH72" s="112"/>
      <c r="DI72" s="113"/>
      <c r="DJ72" s="220"/>
      <c r="DK72" s="220"/>
      <c r="DL72" s="220"/>
      <c r="DM72" s="190"/>
      <c r="DN72" s="190"/>
      <c r="DO72" s="112"/>
      <c r="DP72" s="113"/>
      <c r="DQ72" s="220"/>
      <c r="DR72" s="220"/>
      <c r="DS72" s="220"/>
      <c r="DT72" s="190"/>
      <c r="DU72" s="190"/>
      <c r="DV72" s="112"/>
      <c r="DW72" s="113"/>
      <c r="DX72" s="220"/>
      <c r="DY72" s="220"/>
      <c r="DZ72" s="220"/>
      <c r="EA72" s="190"/>
      <c r="EB72" s="190"/>
      <c r="EC72" s="112"/>
      <c r="ED72" s="113"/>
      <c r="EE72" s="220"/>
      <c r="EF72" s="220"/>
      <c r="EG72" s="220"/>
      <c r="EH72" s="190"/>
      <c r="EI72" s="190"/>
      <c r="EJ72" s="112"/>
      <c r="EK72" s="113"/>
      <c r="EL72" s="220"/>
      <c r="EM72" s="220"/>
      <c r="EN72" s="220"/>
      <c r="EO72" s="190"/>
      <c r="EP72" s="190"/>
      <c r="EQ72" s="112"/>
      <c r="ER72" s="113"/>
      <c r="ES72" s="220"/>
      <c r="ET72" s="220"/>
      <c r="EU72" s="220"/>
      <c r="EV72" s="190"/>
      <c r="EW72" s="190"/>
      <c r="EX72" s="112"/>
      <c r="EY72" s="113"/>
      <c r="EZ72" s="220"/>
      <c r="FA72" s="220"/>
      <c r="FB72" s="220"/>
      <c r="FC72" s="190"/>
      <c r="FD72" s="190"/>
      <c r="FE72" s="112"/>
      <c r="FF72" s="113"/>
      <c r="FG72" s="220"/>
      <c r="FH72" s="220"/>
      <c r="FI72" s="220"/>
      <c r="FJ72" s="190"/>
      <c r="FK72" s="190"/>
      <c r="FL72" s="112"/>
      <c r="FM72" s="113"/>
      <c r="FN72" s="220"/>
      <c r="FO72" s="220"/>
      <c r="FP72" s="220"/>
      <c r="FQ72" s="190"/>
      <c r="FR72" s="190"/>
      <c r="FS72" s="112"/>
      <c r="FT72" s="113"/>
      <c r="FU72" s="220"/>
      <c r="FV72" s="220"/>
      <c r="FW72" s="220"/>
      <c r="FX72" s="190"/>
      <c r="FY72" s="190"/>
      <c r="FZ72" s="112"/>
      <c r="GA72" s="113"/>
      <c r="GB72" s="220"/>
      <c r="GC72" s="220"/>
      <c r="GD72" s="220"/>
      <c r="GE72" s="190"/>
      <c r="GF72" s="190"/>
      <c r="GG72" s="112"/>
      <c r="GH72" s="113"/>
      <c r="GI72" s="220"/>
      <c r="GJ72" s="220"/>
      <c r="GK72" s="220"/>
      <c r="GL72" s="190"/>
      <c r="GM72" s="190"/>
      <c r="GN72" s="112"/>
      <c r="GO72" s="113"/>
      <c r="GP72" s="220"/>
      <c r="GQ72" s="220"/>
      <c r="GR72" s="220"/>
      <c r="GS72" s="190"/>
      <c r="GT72" s="190"/>
      <c r="GU72" s="112"/>
      <c r="GV72" s="113"/>
      <c r="GW72" s="220"/>
      <c r="GX72" s="220"/>
      <c r="GY72" s="220"/>
      <c r="GZ72" s="190"/>
      <c r="HA72" s="190"/>
      <c r="HB72" s="112"/>
      <c r="HC72" s="113"/>
      <c r="HD72" s="220"/>
      <c r="HE72" s="220"/>
      <c r="HF72" s="220"/>
      <c r="HG72" s="190"/>
      <c r="HH72" s="190"/>
      <c r="HI72" s="112"/>
      <c r="HJ72" s="113"/>
      <c r="HK72" s="220"/>
      <c r="HL72" s="220"/>
      <c r="HM72" s="220"/>
      <c r="HN72" s="190"/>
      <c r="HO72" s="190"/>
      <c r="HP72" s="112"/>
      <c r="HQ72" s="113"/>
      <c r="HR72" s="220"/>
      <c r="HS72" s="220"/>
      <c r="HT72" s="220"/>
      <c r="HU72" s="190"/>
      <c r="HV72" s="190"/>
      <c r="HW72" s="112"/>
      <c r="HX72" s="113"/>
      <c r="HY72" s="220"/>
      <c r="HZ72" s="220"/>
      <c r="IA72" s="220"/>
      <c r="IB72" s="190"/>
      <c r="IC72" s="190"/>
      <c r="ID72" s="112"/>
      <c r="IE72" s="113"/>
      <c r="IF72" s="220"/>
      <c r="IG72" s="220"/>
      <c r="IH72" s="220"/>
      <c r="II72" s="190"/>
      <c r="IJ72" s="190"/>
      <c r="IK72" s="112"/>
      <c r="IL72" s="113"/>
      <c r="IM72" s="220"/>
      <c r="IN72" s="220"/>
      <c r="IO72" s="220"/>
      <c r="IP72" s="190"/>
      <c r="IQ72" s="190"/>
      <c r="IR72" s="112"/>
      <c r="IS72" s="113"/>
      <c r="IT72" s="220"/>
      <c r="IU72" s="220"/>
      <c r="IV72" s="220"/>
      <c r="IW72" s="190"/>
      <c r="IX72" s="190"/>
      <c r="IY72" s="112"/>
      <c r="IZ72" s="113"/>
      <c r="JA72" s="220"/>
      <c r="JB72" s="220"/>
      <c r="JC72" s="220"/>
      <c r="JD72" s="190"/>
      <c r="JE72" s="190"/>
      <c r="JF72" s="112"/>
      <c r="JG72" s="113"/>
      <c r="JH72" s="220"/>
      <c r="JI72" s="220"/>
      <c r="JJ72" s="220"/>
      <c r="JK72" s="190"/>
      <c r="JL72" s="190"/>
      <c r="JM72" s="112"/>
      <c r="JN72" s="113"/>
      <c r="JO72" s="220"/>
      <c r="JP72" s="220"/>
      <c r="JQ72" s="220"/>
      <c r="JR72" s="190"/>
      <c r="JS72" s="190"/>
      <c r="JT72" s="112"/>
      <c r="JU72" s="113"/>
      <c r="JV72" s="220"/>
      <c r="JW72" s="220"/>
      <c r="JX72" s="220"/>
      <c r="JY72" s="190"/>
      <c r="JZ72" s="190"/>
      <c r="KA72" s="112"/>
      <c r="KB72" s="113"/>
      <c r="KC72" s="220"/>
      <c r="KD72" s="220"/>
      <c r="KE72" s="220"/>
      <c r="KF72" s="190"/>
      <c r="KG72" s="190"/>
      <c r="KH72" s="112"/>
      <c r="KI72" s="113"/>
      <c r="KJ72" s="220"/>
      <c r="KK72" s="220"/>
      <c r="KL72" s="220"/>
      <c r="KM72" s="190"/>
      <c r="KN72" s="190"/>
      <c r="KO72" s="112"/>
      <c r="KP72" s="113"/>
      <c r="KQ72" s="220"/>
      <c r="KR72" s="220"/>
      <c r="KS72" s="220"/>
      <c r="KT72" s="190"/>
      <c r="KU72" s="190"/>
      <c r="KV72" s="112"/>
      <c r="KW72" s="113"/>
      <c r="KX72" s="220"/>
      <c r="KY72" s="220"/>
      <c r="KZ72" s="220"/>
      <c r="LA72" s="190"/>
      <c r="LB72" s="190"/>
      <c r="LC72" s="112"/>
      <c r="LD72" s="113"/>
      <c r="LE72" s="220"/>
      <c r="LF72" s="220"/>
      <c r="LG72" s="220"/>
      <c r="LH72" s="190"/>
      <c r="LI72" s="190"/>
      <c r="LJ72" s="112"/>
      <c r="LK72" s="113"/>
      <c r="LL72" s="220"/>
      <c r="LM72" s="220"/>
      <c r="LN72" s="220"/>
      <c r="LO72" s="190"/>
      <c r="LP72" s="190"/>
      <c r="LQ72" s="112"/>
      <c r="LR72" s="113"/>
      <c r="LS72" s="220"/>
      <c r="LT72" s="220"/>
      <c r="LU72" s="220"/>
      <c r="LV72" s="190"/>
      <c r="LW72" s="190"/>
      <c r="LX72" s="112"/>
      <c r="LY72" s="113"/>
      <c r="LZ72" s="220"/>
      <c r="MA72" s="220"/>
      <c r="MB72" s="220"/>
      <c r="MC72" s="190"/>
      <c r="MD72" s="190"/>
      <c r="ME72" s="112"/>
      <c r="MF72" s="113"/>
      <c r="MG72" s="220"/>
      <c r="MH72" s="220"/>
      <c r="MI72" s="220"/>
      <c r="MJ72" s="190"/>
      <c r="MK72" s="190"/>
      <c r="ML72" s="112"/>
      <c r="MM72" s="113"/>
      <c r="MN72" s="220"/>
      <c r="MO72" s="220"/>
      <c r="MP72" s="220"/>
      <c r="MQ72" s="190"/>
      <c r="MR72" s="190"/>
      <c r="MS72" s="112"/>
      <c r="MT72" s="113"/>
      <c r="MU72" s="220"/>
      <c r="MV72" s="220"/>
      <c r="MW72" s="220"/>
      <c r="MX72" s="190"/>
      <c r="MY72" s="190"/>
      <c r="MZ72" s="112"/>
      <c r="NA72" s="113"/>
      <c r="NB72" s="220"/>
      <c r="NC72" s="220"/>
      <c r="ND72" s="220"/>
      <c r="NE72" s="190"/>
      <c r="NF72" s="190"/>
      <c r="NG72" s="112"/>
      <c r="NH72" s="113"/>
      <c r="NI72" s="220"/>
      <c r="NJ72" s="220"/>
      <c r="NK72" s="220"/>
      <c r="NL72" s="190"/>
      <c r="NM72" s="190"/>
      <c r="NN72" s="112"/>
      <c r="NO72" s="113"/>
      <c r="NP72" s="220"/>
      <c r="NQ72" s="220"/>
      <c r="NR72" s="220"/>
      <c r="NS72" s="190"/>
      <c r="NT72" s="190"/>
      <c r="NU72" s="112"/>
      <c r="NV72" s="113"/>
      <c r="NW72" s="220"/>
      <c r="NX72" s="220"/>
      <c r="NY72" s="220"/>
      <c r="NZ72" s="190"/>
      <c r="OA72" s="190"/>
      <c r="OB72" s="112"/>
      <c r="OC72" s="113"/>
      <c r="OD72" s="220"/>
      <c r="OE72" s="220"/>
      <c r="OF72" s="220"/>
      <c r="OG72" s="190"/>
      <c r="OH72" s="190"/>
      <c r="OI72" s="112"/>
      <c r="OJ72" s="113"/>
      <c r="OK72" s="220"/>
      <c r="OL72" s="220"/>
      <c r="OM72" s="220"/>
      <c r="ON72" s="190"/>
      <c r="OO72" s="190"/>
      <c r="OP72" s="112"/>
      <c r="OQ72" s="113"/>
      <c r="OR72" s="220"/>
      <c r="OS72" s="220"/>
      <c r="OT72" s="220"/>
      <c r="OU72" s="190"/>
      <c r="OV72" s="190"/>
      <c r="OW72" s="112"/>
      <c r="OX72" s="113"/>
      <c r="OY72" s="220"/>
      <c r="OZ72" s="220"/>
      <c r="PA72" s="220"/>
      <c r="PB72" s="190"/>
      <c r="PC72" s="190"/>
      <c r="PD72" s="112"/>
      <c r="PE72" s="113"/>
      <c r="PF72" s="220"/>
      <c r="PG72" s="220"/>
      <c r="PH72" s="220"/>
      <c r="PI72" s="190"/>
      <c r="PJ72" s="190"/>
      <c r="PK72" s="112"/>
      <c r="PL72" s="113"/>
      <c r="PM72" s="220"/>
      <c r="PN72" s="220"/>
      <c r="PO72" s="220"/>
      <c r="PP72" s="190"/>
      <c r="PQ72" s="190"/>
      <c r="PR72" s="112"/>
      <c r="PS72" s="113"/>
      <c r="PT72" s="220"/>
      <c r="PU72" s="220"/>
      <c r="PV72" s="220"/>
      <c r="PW72" s="190"/>
      <c r="PX72" s="190"/>
      <c r="PY72" s="112"/>
      <c r="PZ72" s="113"/>
      <c r="QA72" s="220"/>
      <c r="QB72" s="220"/>
      <c r="QC72" s="220"/>
      <c r="QD72" s="190"/>
      <c r="QE72" s="190"/>
      <c r="QF72" s="112"/>
      <c r="QG72" s="113"/>
      <c r="QH72" s="220"/>
      <c r="QI72" s="220"/>
      <c r="QJ72" s="220"/>
      <c r="QK72" s="190"/>
      <c r="QL72" s="190"/>
      <c r="QM72" s="112"/>
      <c r="QN72" s="113"/>
      <c r="QO72" s="220"/>
      <c r="QP72" s="220"/>
      <c r="QQ72" s="220"/>
      <c r="QR72" s="190"/>
      <c r="QS72" s="190"/>
      <c r="QT72" s="112"/>
      <c r="QU72" s="113"/>
      <c r="QV72" s="220"/>
      <c r="QW72" s="220"/>
      <c r="QX72" s="220"/>
      <c r="QY72" s="190"/>
      <c r="QZ72" s="190"/>
      <c r="RA72" s="112"/>
      <c r="RB72" s="113"/>
      <c r="RC72" s="220"/>
      <c r="RD72" s="220"/>
      <c r="RE72" s="220"/>
      <c r="RF72" s="190"/>
      <c r="RG72" s="190"/>
      <c r="RH72" s="112"/>
      <c r="RI72" s="113"/>
      <c r="RJ72" s="220"/>
      <c r="RK72" s="220"/>
      <c r="RL72" s="220"/>
      <c r="RM72" s="190"/>
      <c r="RN72" s="190"/>
      <c r="RO72" s="112"/>
      <c r="RP72" s="113"/>
      <c r="RQ72" s="220"/>
      <c r="RR72" s="220"/>
      <c r="RS72" s="220"/>
      <c r="RT72" s="190"/>
      <c r="RU72" s="190"/>
      <c r="RV72" s="112"/>
      <c r="RW72" s="113"/>
      <c r="RX72" s="220"/>
      <c r="RY72" s="220"/>
      <c r="RZ72" s="220"/>
      <c r="SA72" s="190"/>
      <c r="SB72" s="190"/>
      <c r="SC72" s="112"/>
      <c r="SD72" s="113"/>
      <c r="SE72" s="220"/>
      <c r="SF72" s="220"/>
      <c r="SG72" s="220"/>
      <c r="SH72" s="190"/>
      <c r="SI72" s="190"/>
      <c r="SJ72" s="112"/>
      <c r="SK72" s="113"/>
      <c r="SL72" s="220"/>
      <c r="SM72" s="220"/>
      <c r="SN72" s="220"/>
      <c r="SO72" s="190"/>
      <c r="SP72" s="190"/>
      <c r="SQ72" s="112"/>
      <c r="SR72" s="113"/>
      <c r="SS72" s="220"/>
      <c r="ST72" s="220"/>
      <c r="SU72" s="220"/>
      <c r="SV72" s="190"/>
      <c r="SW72" s="190"/>
      <c r="SX72" s="112"/>
      <c r="SY72" s="113"/>
      <c r="SZ72" s="220"/>
      <c r="TA72" s="220"/>
      <c r="TB72" s="220"/>
      <c r="TC72" s="190"/>
      <c r="TD72" s="190"/>
      <c r="TE72" s="112"/>
      <c r="TF72" s="113"/>
      <c r="TG72" s="220"/>
      <c r="TH72" s="220"/>
      <c r="TI72" s="220"/>
      <c r="TJ72" s="190"/>
      <c r="TK72" s="190"/>
      <c r="TL72" s="112"/>
      <c r="TM72" s="113"/>
      <c r="TN72" s="220"/>
      <c r="TO72" s="220"/>
      <c r="TP72" s="220"/>
      <c r="TQ72" s="190"/>
      <c r="TR72" s="190"/>
      <c r="TS72" s="112"/>
      <c r="TT72" s="113"/>
      <c r="TU72" s="220"/>
      <c r="TV72" s="220"/>
      <c r="TW72" s="220"/>
      <c r="TX72" s="190"/>
      <c r="TY72" s="190"/>
      <c r="TZ72" s="112"/>
      <c r="UA72" s="113"/>
      <c r="UB72" s="220"/>
      <c r="UC72" s="220"/>
      <c r="UD72" s="220"/>
      <c r="UE72" s="190"/>
      <c r="UF72" s="190"/>
      <c r="UG72" s="112"/>
      <c r="UH72" s="113"/>
      <c r="UI72" s="220"/>
      <c r="UJ72" s="220"/>
      <c r="UK72" s="220"/>
      <c r="UL72" s="190"/>
      <c r="UM72" s="190"/>
      <c r="UN72" s="112"/>
      <c r="UO72" s="113"/>
      <c r="UP72" s="220"/>
      <c r="UQ72" s="220"/>
      <c r="UR72" s="220"/>
      <c r="US72" s="190"/>
      <c r="UT72" s="190"/>
      <c r="UU72" s="112"/>
      <c r="UV72" s="113"/>
      <c r="UW72" s="220"/>
      <c r="UX72" s="220"/>
      <c r="UY72" s="220"/>
      <c r="UZ72" s="190"/>
      <c r="VA72" s="190"/>
      <c r="VB72" s="112"/>
      <c r="VC72" s="113"/>
      <c r="VD72" s="220"/>
      <c r="VE72" s="220"/>
      <c r="VF72" s="220"/>
      <c r="VG72" s="190"/>
      <c r="VH72" s="190"/>
      <c r="VI72" s="112"/>
      <c r="VJ72" s="113"/>
      <c r="VK72" s="220"/>
      <c r="VL72" s="220"/>
      <c r="VM72" s="220"/>
      <c r="VN72" s="190"/>
      <c r="VO72" s="190"/>
      <c r="VP72" s="112"/>
      <c r="VQ72" s="113"/>
      <c r="VR72" s="220"/>
      <c r="VS72" s="220"/>
      <c r="VT72" s="220"/>
      <c r="VU72" s="190"/>
      <c r="VV72" s="190"/>
      <c r="VW72" s="112"/>
      <c r="VX72" s="113"/>
      <c r="VY72" s="220"/>
      <c r="VZ72" s="220"/>
      <c r="WA72" s="220"/>
      <c r="WB72" s="190"/>
      <c r="WC72" s="190"/>
      <c r="WD72" s="112"/>
      <c r="WE72" s="113"/>
      <c r="WF72" s="220"/>
      <c r="WG72" s="220"/>
      <c r="WH72" s="220"/>
      <c r="WI72" s="190"/>
      <c r="WJ72" s="190"/>
      <c r="WK72" s="112"/>
      <c r="WL72" s="113"/>
      <c r="WM72" s="220"/>
      <c r="WN72" s="220"/>
      <c r="WO72" s="220"/>
      <c r="WP72" s="190"/>
      <c r="WQ72" s="190"/>
      <c r="WR72" s="112"/>
      <c r="WS72" s="113"/>
      <c r="WT72" s="220"/>
      <c r="WU72" s="220"/>
      <c r="WV72" s="220"/>
      <c r="WW72" s="190"/>
      <c r="WX72" s="190"/>
      <c r="WY72" s="112"/>
      <c r="WZ72" s="113"/>
      <c r="XA72" s="220"/>
      <c r="XB72" s="220"/>
      <c r="XC72" s="220"/>
      <c r="XD72" s="190"/>
      <c r="XE72" s="190"/>
      <c r="XF72" s="112"/>
      <c r="XG72" s="113"/>
      <c r="XH72" s="220"/>
      <c r="XI72" s="220"/>
      <c r="XJ72" s="220"/>
      <c r="XK72" s="190"/>
      <c r="XL72" s="190"/>
      <c r="XM72" s="112"/>
      <c r="XN72" s="113"/>
      <c r="XO72" s="220"/>
      <c r="XP72" s="220"/>
      <c r="XQ72" s="220"/>
      <c r="XR72" s="190"/>
      <c r="XS72" s="190"/>
      <c r="XT72" s="112"/>
      <c r="XU72" s="113"/>
      <c r="XV72" s="220"/>
      <c r="XW72" s="220"/>
      <c r="XX72" s="220"/>
      <c r="XY72" s="190"/>
      <c r="XZ72" s="190"/>
      <c r="YA72" s="112"/>
      <c r="YB72" s="113"/>
      <c r="YC72" s="220"/>
      <c r="YD72" s="220"/>
      <c r="YE72" s="220"/>
      <c r="YF72" s="190"/>
      <c r="YG72" s="190"/>
      <c r="YH72" s="112"/>
      <c r="YI72" s="113"/>
      <c r="YJ72" s="220"/>
      <c r="YK72" s="220"/>
      <c r="YL72" s="220"/>
      <c r="YM72" s="190"/>
      <c r="YN72" s="190"/>
      <c r="YO72" s="112"/>
      <c r="YP72" s="113"/>
      <c r="YQ72" s="220"/>
      <c r="YR72" s="220"/>
      <c r="YS72" s="220"/>
      <c r="YT72" s="190"/>
      <c r="YU72" s="190"/>
      <c r="YV72" s="112"/>
      <c r="YW72" s="113"/>
      <c r="YX72" s="220"/>
      <c r="YY72" s="220"/>
      <c r="YZ72" s="220"/>
      <c r="ZA72" s="190"/>
      <c r="ZB72" s="190"/>
      <c r="ZC72" s="112"/>
      <c r="ZD72" s="113"/>
      <c r="ZE72" s="220"/>
      <c r="ZF72" s="220"/>
      <c r="ZG72" s="220"/>
      <c r="ZH72" s="190"/>
      <c r="ZI72" s="190"/>
      <c r="ZJ72" s="112"/>
      <c r="ZK72" s="113"/>
      <c r="ZL72" s="220"/>
      <c r="ZM72" s="220"/>
      <c r="ZN72" s="220"/>
      <c r="ZO72" s="190"/>
      <c r="ZP72" s="190"/>
      <c r="ZQ72" s="112"/>
      <c r="ZR72" s="113"/>
      <c r="ZS72" s="220"/>
      <c r="ZT72" s="220"/>
      <c r="ZU72" s="220"/>
      <c r="ZV72" s="190"/>
      <c r="ZW72" s="190"/>
      <c r="ZX72" s="112"/>
      <c r="ZY72" s="113"/>
      <c r="ZZ72" s="220"/>
      <c r="AAA72" s="220"/>
      <c r="AAB72" s="220"/>
      <c r="AAC72" s="190"/>
      <c r="AAD72" s="190"/>
      <c r="AAE72" s="112"/>
      <c r="AAF72" s="113"/>
      <c r="AAG72" s="220"/>
      <c r="AAH72" s="220"/>
      <c r="AAI72" s="220"/>
      <c r="AAJ72" s="190"/>
      <c r="AAK72" s="190"/>
      <c r="AAL72" s="112"/>
      <c r="AAM72" s="113"/>
      <c r="AAN72" s="220"/>
      <c r="AAO72" s="220"/>
      <c r="AAP72" s="220"/>
      <c r="AAQ72" s="190"/>
      <c r="AAR72" s="190"/>
      <c r="AAS72" s="112"/>
      <c r="AAT72" s="113"/>
      <c r="AAU72" s="220"/>
      <c r="AAV72" s="220"/>
      <c r="AAW72" s="220"/>
      <c r="AAX72" s="190"/>
      <c r="AAY72" s="190"/>
      <c r="AAZ72" s="112"/>
      <c r="ABA72" s="113"/>
      <c r="ABB72" s="220"/>
      <c r="ABC72" s="220"/>
      <c r="ABD72" s="220"/>
      <c r="ABE72" s="190"/>
      <c r="ABF72" s="190"/>
      <c r="ABG72" s="112"/>
      <c r="ABH72" s="113"/>
      <c r="ABI72" s="220"/>
      <c r="ABJ72" s="220"/>
      <c r="ABK72" s="220"/>
      <c r="ABL72" s="190"/>
      <c r="ABM72" s="190"/>
      <c r="ABN72" s="112"/>
      <c r="ABO72" s="113"/>
      <c r="ABP72" s="220"/>
      <c r="ABQ72" s="220"/>
      <c r="ABR72" s="220"/>
      <c r="ABS72" s="190"/>
      <c r="ABT72" s="190"/>
      <c r="ABU72" s="112"/>
      <c r="ABV72" s="113"/>
      <c r="ABW72" s="220"/>
      <c r="ABX72" s="220"/>
      <c r="ABY72" s="220"/>
      <c r="ABZ72" s="190"/>
      <c r="ACA72" s="190"/>
      <c r="ACB72" s="112"/>
      <c r="ACC72" s="113"/>
      <c r="ACD72" s="220"/>
      <c r="ACE72" s="220"/>
      <c r="ACF72" s="220"/>
      <c r="ACG72" s="190"/>
      <c r="ACH72" s="190"/>
      <c r="ACI72" s="112"/>
      <c r="ACJ72" s="113"/>
      <c r="ACK72" s="220"/>
      <c r="ACL72" s="220"/>
      <c r="ACM72" s="220"/>
      <c r="ACN72" s="190"/>
      <c r="ACO72" s="190"/>
      <c r="ACP72" s="112"/>
      <c r="ACQ72" s="113"/>
      <c r="ACR72" s="220"/>
      <c r="ACS72" s="220"/>
      <c r="ACT72" s="220"/>
      <c r="ACU72" s="190"/>
      <c r="ACV72" s="190"/>
      <c r="ACW72" s="112"/>
      <c r="ACX72" s="113"/>
      <c r="ACY72" s="220"/>
      <c r="ACZ72" s="220"/>
      <c r="ADA72" s="220"/>
      <c r="ADB72" s="190"/>
      <c r="ADC72" s="190"/>
      <c r="ADD72" s="112"/>
      <c r="ADE72" s="113"/>
      <c r="ADF72" s="220"/>
      <c r="ADG72" s="220"/>
      <c r="ADH72" s="220"/>
      <c r="ADI72" s="190"/>
      <c r="ADJ72" s="190"/>
      <c r="ADK72" s="112"/>
      <c r="ADL72" s="113"/>
      <c r="ADM72" s="220"/>
      <c r="ADN72" s="220"/>
      <c r="ADO72" s="220"/>
      <c r="ADP72" s="190"/>
      <c r="ADQ72" s="190"/>
      <c r="ADR72" s="112"/>
      <c r="ADS72" s="113"/>
      <c r="ADT72" s="220"/>
      <c r="ADU72" s="220"/>
      <c r="ADV72" s="220"/>
      <c r="ADW72" s="190"/>
      <c r="ADX72" s="190"/>
      <c r="ADY72" s="112"/>
      <c r="ADZ72" s="113"/>
      <c r="AEA72" s="220"/>
      <c r="AEB72" s="220"/>
      <c r="AEC72" s="220"/>
      <c r="AED72" s="190"/>
      <c r="AEE72" s="190"/>
      <c r="AEF72" s="112"/>
      <c r="AEG72" s="113"/>
      <c r="AEH72" s="220"/>
      <c r="AEI72" s="220"/>
      <c r="AEJ72" s="220"/>
      <c r="AEK72" s="190"/>
      <c r="AEL72" s="190"/>
      <c r="AEM72" s="112"/>
      <c r="AEN72" s="113"/>
      <c r="AEO72" s="220"/>
      <c r="AEP72" s="220"/>
      <c r="AEQ72" s="220"/>
      <c r="AER72" s="190"/>
      <c r="AES72" s="190"/>
      <c r="AET72" s="112"/>
      <c r="AEU72" s="113"/>
      <c r="AEV72" s="220"/>
      <c r="AEW72" s="220"/>
      <c r="AEX72" s="220"/>
      <c r="AEY72" s="190"/>
      <c r="AEZ72" s="190"/>
      <c r="AFA72" s="112"/>
      <c r="AFB72" s="113"/>
      <c r="AFC72" s="220"/>
      <c r="AFD72" s="220"/>
      <c r="AFE72" s="220"/>
      <c r="AFF72" s="190"/>
      <c r="AFG72" s="190"/>
      <c r="AFH72" s="112"/>
      <c r="AFI72" s="113"/>
      <c r="AFJ72" s="220"/>
      <c r="AFK72" s="220"/>
      <c r="AFL72" s="220"/>
      <c r="AFM72" s="190"/>
      <c r="AFN72" s="190"/>
      <c r="AFO72" s="112"/>
      <c r="AFP72" s="113"/>
      <c r="AFQ72" s="220"/>
      <c r="AFR72" s="220"/>
      <c r="AFS72" s="220"/>
      <c r="AFT72" s="190"/>
      <c r="AFU72" s="190"/>
      <c r="AFV72" s="112"/>
      <c r="AFW72" s="113"/>
      <c r="AFX72" s="220"/>
      <c r="AFY72" s="220"/>
      <c r="AFZ72" s="220"/>
      <c r="AGA72" s="190"/>
      <c r="AGB72" s="190"/>
      <c r="AGC72" s="112"/>
      <c r="AGD72" s="113"/>
      <c r="AGE72" s="220"/>
      <c r="AGF72" s="220"/>
      <c r="AGG72" s="220"/>
      <c r="AGH72" s="190"/>
      <c r="AGI72" s="190"/>
      <c r="AGJ72" s="112"/>
      <c r="AGK72" s="113"/>
      <c r="AGL72" s="220"/>
      <c r="AGM72" s="220"/>
      <c r="AGN72" s="220"/>
      <c r="AGO72" s="190"/>
      <c r="AGP72" s="190"/>
      <c r="AGQ72" s="112"/>
      <c r="AGR72" s="113"/>
      <c r="AGS72" s="220"/>
      <c r="AGT72" s="220"/>
      <c r="AGU72" s="220"/>
      <c r="AGV72" s="190"/>
      <c r="AGW72" s="190"/>
      <c r="AGX72" s="112"/>
      <c r="AGY72" s="113"/>
      <c r="AGZ72" s="220"/>
      <c r="AHA72" s="220"/>
      <c r="AHB72" s="220"/>
      <c r="AHC72" s="190"/>
      <c r="AHD72" s="190"/>
      <c r="AHE72" s="112"/>
      <c r="AHF72" s="113"/>
      <c r="AHG72" s="220"/>
      <c r="AHH72" s="220"/>
      <c r="AHI72" s="220"/>
      <c r="AHJ72" s="190"/>
      <c r="AHK72" s="190"/>
      <c r="AHL72" s="112"/>
      <c r="AHM72" s="113"/>
      <c r="AHN72" s="220"/>
      <c r="AHO72" s="220"/>
      <c r="AHP72" s="220"/>
      <c r="AHQ72" s="190"/>
      <c r="AHR72" s="190"/>
      <c r="AHS72" s="112"/>
      <c r="AHT72" s="113"/>
      <c r="AHU72" s="220"/>
      <c r="AHV72" s="220"/>
      <c r="AHW72" s="220"/>
      <c r="AHX72" s="190"/>
      <c r="AHY72" s="190"/>
      <c r="AHZ72" s="112"/>
      <c r="AIA72" s="113"/>
      <c r="AIB72" s="220"/>
      <c r="AIC72" s="220"/>
      <c r="AID72" s="220"/>
      <c r="AIE72" s="190"/>
      <c r="AIF72" s="190"/>
      <c r="AIG72" s="112"/>
      <c r="AIH72" s="113"/>
      <c r="AII72" s="220"/>
      <c r="AIJ72" s="220"/>
      <c r="AIK72" s="220"/>
      <c r="AIL72" s="190"/>
      <c r="AIM72" s="190"/>
      <c r="AIN72" s="112"/>
      <c r="AIO72" s="113"/>
      <c r="AIP72" s="220"/>
      <c r="AIQ72" s="220"/>
      <c r="AIR72" s="220"/>
      <c r="AIS72" s="190"/>
      <c r="AIT72" s="190"/>
      <c r="AIU72" s="112"/>
      <c r="AIV72" s="113"/>
      <c r="AIW72" s="220"/>
      <c r="AIX72" s="220"/>
      <c r="AIY72" s="220"/>
      <c r="AIZ72" s="190"/>
      <c r="AJA72" s="190"/>
      <c r="AJB72" s="112"/>
      <c r="AJC72" s="113"/>
      <c r="AJD72" s="220"/>
      <c r="AJE72" s="220"/>
      <c r="AJF72" s="220"/>
      <c r="AJG72" s="190"/>
      <c r="AJH72" s="190"/>
      <c r="AJI72" s="112"/>
      <c r="AJJ72" s="113"/>
      <c r="AJK72" s="220"/>
      <c r="AJL72" s="220"/>
      <c r="AJM72" s="220"/>
      <c r="AJN72" s="190"/>
      <c r="AJO72" s="190"/>
      <c r="AJP72" s="112"/>
      <c r="AJQ72" s="113"/>
      <c r="AJR72" s="220"/>
      <c r="AJS72" s="220"/>
      <c r="AJT72" s="220"/>
      <c r="AJU72" s="190"/>
      <c r="AJV72" s="190"/>
      <c r="AJW72" s="112"/>
      <c r="AJX72" s="113"/>
      <c r="AJY72" s="220"/>
      <c r="AJZ72" s="220"/>
      <c r="AKA72" s="220"/>
      <c r="AKB72" s="190"/>
      <c r="AKC72" s="190"/>
      <c r="AKD72" s="112"/>
      <c r="AKE72" s="113"/>
      <c r="AKF72" s="220"/>
      <c r="AKG72" s="220"/>
      <c r="AKH72" s="220"/>
      <c r="AKI72" s="190"/>
      <c r="AKJ72" s="190"/>
      <c r="AKK72" s="112"/>
      <c r="AKL72" s="113"/>
      <c r="AKM72" s="220"/>
      <c r="AKN72" s="220"/>
      <c r="AKO72" s="220"/>
      <c r="AKP72" s="190"/>
      <c r="AKQ72" s="190"/>
      <c r="AKR72" s="112"/>
      <c r="AKS72" s="113"/>
      <c r="AKT72" s="220"/>
      <c r="AKU72" s="220"/>
      <c r="AKV72" s="220"/>
      <c r="AKW72" s="190"/>
      <c r="AKX72" s="190"/>
      <c r="AKY72" s="112"/>
      <c r="AKZ72" s="113"/>
      <c r="ALA72" s="220"/>
      <c r="ALB72" s="220"/>
      <c r="ALC72" s="220"/>
      <c r="ALD72" s="190"/>
      <c r="ALE72" s="190"/>
      <c r="ALF72" s="112"/>
      <c r="ALG72" s="113"/>
      <c r="ALH72" s="220"/>
      <c r="ALI72" s="220"/>
      <c r="ALJ72" s="220"/>
      <c r="ALK72" s="190"/>
      <c r="ALL72" s="190"/>
      <c r="ALM72" s="112"/>
      <c r="ALN72" s="113"/>
      <c r="ALO72" s="220"/>
      <c r="ALP72" s="220"/>
      <c r="ALQ72" s="220"/>
      <c r="ALR72" s="190"/>
      <c r="ALS72" s="190"/>
      <c r="ALT72" s="112"/>
      <c r="ALU72" s="113"/>
      <c r="ALV72" s="220"/>
      <c r="ALW72" s="220"/>
      <c r="ALX72" s="220"/>
      <c r="ALY72" s="190"/>
      <c r="ALZ72" s="190"/>
      <c r="AMA72" s="112"/>
      <c r="AMB72" s="113"/>
      <c r="AMC72" s="220"/>
      <c r="AMD72" s="220"/>
      <c r="AME72" s="220"/>
      <c r="AMF72" s="190"/>
      <c r="AMG72" s="190"/>
      <c r="AMH72" s="112"/>
      <c r="AMI72" s="113"/>
    </row>
    <row r="73" spans="1:1023" ht="48" customHeight="1" x14ac:dyDescent="0.2">
      <c r="A73" s="6"/>
      <c r="B73" s="221" t="s">
        <v>49</v>
      </c>
      <c r="C73" s="221"/>
      <c r="D73" s="221"/>
      <c r="E73" s="221"/>
      <c r="F73" s="221"/>
      <c r="G73" s="221"/>
      <c r="H73" s="221"/>
      <c r="I73" s="221"/>
      <c r="J73" s="221"/>
      <c r="K73" s="221"/>
      <c r="O73" s="2" t="s">
        <v>31</v>
      </c>
    </row>
    <row r="74" spans="1:1023" ht="35.450000000000003" customHeight="1" thickBot="1" x14ac:dyDescent="0.25">
      <c r="A74" s="85" t="s">
        <v>12</v>
      </c>
      <c r="B74" s="222" t="s">
        <v>42</v>
      </c>
      <c r="C74" s="222"/>
      <c r="D74" s="222"/>
      <c r="E74" s="223" t="s">
        <v>13</v>
      </c>
      <c r="F74" s="224"/>
      <c r="G74" s="181" t="s">
        <v>43</v>
      </c>
      <c r="H74" s="174"/>
      <c r="J74" s="108" t="s">
        <v>21</v>
      </c>
      <c r="K74" s="225" t="s">
        <v>22</v>
      </c>
    </row>
    <row r="75" spans="1:1023" ht="18.2" customHeight="1" x14ac:dyDescent="0.2">
      <c r="A75" s="113"/>
      <c r="B75" s="216"/>
      <c r="C75" s="216"/>
      <c r="D75" s="216"/>
      <c r="E75" s="226"/>
      <c r="F75" s="226"/>
      <c r="G75" s="182"/>
      <c r="H75" s="172"/>
      <c r="J75" s="166" t="b">
        <f>IF(G75="Assistència de 20h a 50h","0,25",IF(G75="Assistència de 51h a 100h","0,50",IF(G75="Assistència de 101h a 150h","0,70",IF(G75="Assistència de 151h a 200h","0,90",IF(G75="Assistència de 201h a 250h","1,15",IF(G75="Assistència més de 250h","1,40",IF(G75="Aprofitament de 20h a 50h","0,50",IF(G75="Aprofitament de 51h a 100h","1,00",IF(G75="Aprofitament de 101h a 150h","1,40",IF(G75="Aprofitament de 151h a 200h","1,80",IF(G75="Aprofitament de 201h a 250h","2,30",IF(G75="Aprofitament més de 250h","2,80"))))))))))))</f>
        <v>0</v>
      </c>
      <c r="K75" s="225"/>
    </row>
    <row r="76" spans="1:1023" ht="18.2" customHeight="1" x14ac:dyDescent="0.2">
      <c r="A76" s="113"/>
      <c r="B76" s="216"/>
      <c r="C76" s="216"/>
      <c r="D76" s="216"/>
      <c r="E76" s="226"/>
      <c r="F76" s="226"/>
      <c r="G76" s="173"/>
      <c r="J76" s="166" t="b">
        <f t="shared" ref="J76:J99" si="3">IF(G76="Assistència de 20h a 50h","0,25",IF(G76="Assistència de 51h a 100h","0,50",IF(G76="Assistència de 101h a 150h","0,70",IF(G76="Assistència de 151h a 200h","0,90",IF(G76="Assistència de 201h a 250h","1,15",IF(G76="Assistència més de 250h","1,40",IF(G76="Aprofitament de 20h a 50h","0,50",IF(G76="Aprofitament de 51h a 100h","1,00",IF(G76="Aprofitament de 101h a 150h","1,40",IF(G76="Aprofitament de 151h a 200h","1,80",IF(G76="Aprofitament de 201h a 250h","2,30",IF(G76="Aprofitament més de 250h","2,80"))))))))))))</f>
        <v>0</v>
      </c>
      <c r="K76" s="120"/>
      <c r="L76" s="32"/>
      <c r="M76" s="2" t="s">
        <v>50</v>
      </c>
    </row>
    <row r="77" spans="1:1023" ht="18.2" customHeight="1" x14ac:dyDescent="0.2">
      <c r="A77" s="113"/>
      <c r="B77" s="216"/>
      <c r="C77" s="216"/>
      <c r="D77" s="216"/>
      <c r="E77" s="226"/>
      <c r="F77" s="226"/>
      <c r="G77" s="173"/>
      <c r="J77" s="166" t="b">
        <f t="shared" si="3"/>
        <v>0</v>
      </c>
      <c r="K77" s="120"/>
      <c r="M77" s="2" t="s">
        <v>51</v>
      </c>
    </row>
    <row r="78" spans="1:1023" ht="18.2" customHeight="1" x14ac:dyDescent="0.2">
      <c r="A78" s="113"/>
      <c r="B78" s="216"/>
      <c r="C78" s="216"/>
      <c r="D78" s="216"/>
      <c r="E78" s="226"/>
      <c r="F78" s="226"/>
      <c r="G78" s="173"/>
      <c r="J78" s="166" t="b">
        <f t="shared" si="3"/>
        <v>0</v>
      </c>
      <c r="K78" s="120"/>
      <c r="M78" s="2" t="s">
        <v>52</v>
      </c>
    </row>
    <row r="79" spans="1:1023" ht="18.2" customHeight="1" x14ac:dyDescent="0.2">
      <c r="A79" s="113"/>
      <c r="B79" s="216"/>
      <c r="C79" s="216"/>
      <c r="D79" s="216"/>
      <c r="E79" s="226"/>
      <c r="F79" s="226"/>
      <c r="G79" s="173"/>
      <c r="J79" s="166" t="b">
        <f t="shared" si="3"/>
        <v>0</v>
      </c>
      <c r="K79" s="120"/>
      <c r="M79" s="2" t="s">
        <v>53</v>
      </c>
    </row>
    <row r="80" spans="1:1023" ht="18.2" customHeight="1" x14ac:dyDescent="0.2">
      <c r="A80" s="113"/>
      <c r="B80" s="216"/>
      <c r="C80" s="216"/>
      <c r="D80" s="216"/>
      <c r="E80" s="226"/>
      <c r="F80" s="226"/>
      <c r="G80" s="173"/>
      <c r="J80" s="166" t="b">
        <f t="shared" si="3"/>
        <v>0</v>
      </c>
      <c r="K80" s="120"/>
      <c r="M80" s="2" t="s">
        <v>54</v>
      </c>
    </row>
    <row r="81" spans="1:13" ht="18.2" customHeight="1" x14ac:dyDescent="0.2">
      <c r="A81" s="113"/>
      <c r="B81" s="216"/>
      <c r="C81" s="216"/>
      <c r="D81" s="216"/>
      <c r="E81" s="226"/>
      <c r="F81" s="226"/>
      <c r="G81" s="173"/>
      <c r="J81" s="166" t="b">
        <f t="shared" si="3"/>
        <v>0</v>
      </c>
      <c r="K81" s="120"/>
      <c r="M81" s="2" t="s">
        <v>55</v>
      </c>
    </row>
    <row r="82" spans="1:13" ht="18.2" customHeight="1" x14ac:dyDescent="0.2">
      <c r="A82" s="113"/>
      <c r="B82" s="216"/>
      <c r="C82" s="216"/>
      <c r="D82" s="216"/>
      <c r="E82" s="226"/>
      <c r="F82" s="226"/>
      <c r="G82" s="173"/>
      <c r="J82" s="166" t="b">
        <f t="shared" si="3"/>
        <v>0</v>
      </c>
      <c r="K82" s="120"/>
      <c r="M82" s="2" t="s">
        <v>56</v>
      </c>
    </row>
    <row r="83" spans="1:13" ht="18.2" customHeight="1" x14ac:dyDescent="0.2">
      <c r="A83" s="113"/>
      <c r="B83" s="216"/>
      <c r="C83" s="216"/>
      <c r="D83" s="216"/>
      <c r="E83" s="226"/>
      <c r="F83" s="226"/>
      <c r="G83" s="173"/>
      <c r="J83" s="166" t="b">
        <f t="shared" si="3"/>
        <v>0</v>
      </c>
      <c r="K83" s="120"/>
      <c r="M83" s="2" t="s">
        <v>57</v>
      </c>
    </row>
    <row r="84" spans="1:13" ht="18.2" customHeight="1" x14ac:dyDescent="0.2">
      <c r="A84" s="113"/>
      <c r="B84" s="216"/>
      <c r="C84" s="216"/>
      <c r="D84" s="216"/>
      <c r="E84" s="226"/>
      <c r="F84" s="226"/>
      <c r="G84" s="173"/>
      <c r="J84" s="166" t="b">
        <f t="shared" si="3"/>
        <v>0</v>
      </c>
      <c r="K84" s="120"/>
      <c r="M84" s="2" t="s">
        <v>58</v>
      </c>
    </row>
    <row r="85" spans="1:13" ht="18.2" customHeight="1" x14ac:dyDescent="0.2">
      <c r="A85" s="113"/>
      <c r="B85" s="216"/>
      <c r="C85" s="216"/>
      <c r="D85" s="216"/>
      <c r="E85" s="226"/>
      <c r="F85" s="226"/>
      <c r="G85" s="173"/>
      <c r="J85" s="166" t="b">
        <f t="shared" si="3"/>
        <v>0</v>
      </c>
      <c r="K85" s="120"/>
      <c r="M85" s="2" t="s">
        <v>59</v>
      </c>
    </row>
    <row r="86" spans="1:13" ht="18.2" customHeight="1" x14ac:dyDescent="0.2">
      <c r="A86" s="113"/>
      <c r="B86" s="216"/>
      <c r="C86" s="216"/>
      <c r="D86" s="216"/>
      <c r="E86" s="226"/>
      <c r="F86" s="226"/>
      <c r="G86" s="173"/>
      <c r="J86" s="166" t="b">
        <f t="shared" si="3"/>
        <v>0</v>
      </c>
      <c r="K86" s="120"/>
      <c r="M86" s="2" t="s">
        <v>60</v>
      </c>
    </row>
    <row r="87" spans="1:13" ht="18.2" customHeight="1" x14ac:dyDescent="0.2">
      <c r="A87" s="113"/>
      <c r="B87" s="186"/>
      <c r="C87" s="187"/>
      <c r="D87" s="188"/>
      <c r="E87" s="183"/>
      <c r="F87" s="185"/>
      <c r="G87" s="173"/>
      <c r="J87" s="166" t="b">
        <f t="shared" si="3"/>
        <v>0</v>
      </c>
      <c r="K87" s="120"/>
      <c r="M87" s="2" t="s">
        <v>61</v>
      </c>
    </row>
    <row r="88" spans="1:13" ht="18.2" customHeight="1" x14ac:dyDescent="0.2">
      <c r="A88" s="113"/>
      <c r="B88" s="186"/>
      <c r="C88" s="187"/>
      <c r="D88" s="188"/>
      <c r="E88" s="183"/>
      <c r="F88" s="185"/>
      <c r="G88" s="173"/>
      <c r="J88" s="166" t="b">
        <f t="shared" si="3"/>
        <v>0</v>
      </c>
      <c r="K88" s="120"/>
    </row>
    <row r="89" spans="1:13" ht="18.2" customHeight="1" x14ac:dyDescent="0.2">
      <c r="A89" s="113"/>
      <c r="B89" s="186"/>
      <c r="C89" s="187"/>
      <c r="D89" s="188"/>
      <c r="E89" s="183"/>
      <c r="F89" s="185"/>
      <c r="G89" s="173"/>
      <c r="J89" s="166" t="b">
        <f t="shared" si="3"/>
        <v>0</v>
      </c>
      <c r="K89" s="120"/>
    </row>
    <row r="90" spans="1:13" ht="18.2" customHeight="1" x14ac:dyDescent="0.2">
      <c r="A90" s="113"/>
      <c r="B90" s="186"/>
      <c r="C90" s="187"/>
      <c r="D90" s="188"/>
      <c r="E90" s="183"/>
      <c r="F90" s="185"/>
      <c r="G90" s="173"/>
      <c r="J90" s="166" t="b">
        <f t="shared" si="3"/>
        <v>0</v>
      </c>
      <c r="K90" s="120"/>
    </row>
    <row r="91" spans="1:13" ht="18.2" customHeight="1" x14ac:dyDescent="0.2">
      <c r="A91" s="113"/>
      <c r="B91" s="186"/>
      <c r="C91" s="187"/>
      <c r="D91" s="188"/>
      <c r="E91" s="183"/>
      <c r="F91" s="185"/>
      <c r="G91" s="173"/>
      <c r="J91" s="166" t="b">
        <f t="shared" si="3"/>
        <v>0</v>
      </c>
      <c r="K91" s="120"/>
    </row>
    <row r="92" spans="1:13" ht="18.2" customHeight="1" x14ac:dyDescent="0.2">
      <c r="A92" s="113"/>
      <c r="B92" s="186"/>
      <c r="C92" s="187"/>
      <c r="D92" s="188"/>
      <c r="E92" s="183"/>
      <c r="F92" s="185"/>
      <c r="G92" s="173"/>
      <c r="J92" s="166" t="b">
        <f t="shared" si="3"/>
        <v>0</v>
      </c>
      <c r="K92" s="120"/>
    </row>
    <row r="93" spans="1:13" ht="18.2" customHeight="1" x14ac:dyDescent="0.2">
      <c r="A93" s="113"/>
      <c r="B93" s="186"/>
      <c r="C93" s="187"/>
      <c r="D93" s="188"/>
      <c r="E93" s="183"/>
      <c r="F93" s="185"/>
      <c r="G93" s="173"/>
      <c r="J93" s="166" t="b">
        <f t="shared" si="3"/>
        <v>0</v>
      </c>
      <c r="K93" s="120"/>
    </row>
    <row r="94" spans="1:13" ht="18.2" customHeight="1" x14ac:dyDescent="0.2">
      <c r="A94" s="113"/>
      <c r="B94" s="186"/>
      <c r="C94" s="187"/>
      <c r="D94" s="188"/>
      <c r="E94" s="183"/>
      <c r="F94" s="185"/>
      <c r="G94" s="173"/>
      <c r="J94" s="166" t="b">
        <f t="shared" si="3"/>
        <v>0</v>
      </c>
      <c r="K94" s="120"/>
    </row>
    <row r="95" spans="1:13" ht="18.2" customHeight="1" x14ac:dyDescent="0.2">
      <c r="A95" s="113"/>
      <c r="B95" s="217"/>
      <c r="C95" s="217"/>
      <c r="D95" s="217"/>
      <c r="E95" s="226"/>
      <c r="F95" s="226"/>
      <c r="G95" s="173"/>
      <c r="J95" s="166" t="b">
        <f t="shared" si="3"/>
        <v>0</v>
      </c>
      <c r="K95" s="120"/>
    </row>
    <row r="96" spans="1:13" ht="18.2" customHeight="1" x14ac:dyDescent="0.2">
      <c r="A96" s="113"/>
      <c r="B96" s="216"/>
      <c r="C96" s="216"/>
      <c r="D96" s="216"/>
      <c r="E96" s="226"/>
      <c r="F96" s="226"/>
      <c r="G96" s="173"/>
      <c r="J96" s="166" t="b">
        <f t="shared" si="3"/>
        <v>0</v>
      </c>
      <c r="K96" s="120"/>
    </row>
    <row r="97" spans="1:15" ht="18.2" customHeight="1" x14ac:dyDescent="0.2">
      <c r="A97" s="113"/>
      <c r="B97" s="217"/>
      <c r="C97" s="217"/>
      <c r="D97" s="217"/>
      <c r="E97" s="226"/>
      <c r="F97" s="226"/>
      <c r="G97" s="173"/>
      <c r="J97" s="166" t="b">
        <f t="shared" si="3"/>
        <v>0</v>
      </c>
      <c r="K97" s="120"/>
    </row>
    <row r="98" spans="1:15" ht="18.2" customHeight="1" x14ac:dyDescent="0.2">
      <c r="A98" s="113"/>
      <c r="B98" s="216"/>
      <c r="C98" s="216"/>
      <c r="D98" s="216"/>
      <c r="E98" s="226"/>
      <c r="F98" s="226"/>
      <c r="G98" s="173"/>
      <c r="J98" s="166" t="b">
        <f t="shared" si="3"/>
        <v>0</v>
      </c>
      <c r="K98" s="120"/>
    </row>
    <row r="99" spans="1:15" ht="18.2" customHeight="1" thickBot="1" x14ac:dyDescent="0.25">
      <c r="A99" s="45"/>
      <c r="B99" s="216"/>
      <c r="C99" s="216"/>
      <c r="D99" s="216"/>
      <c r="E99" s="226"/>
      <c r="F99" s="226"/>
      <c r="G99" s="173"/>
      <c r="J99" s="166" t="b">
        <f t="shared" si="3"/>
        <v>0</v>
      </c>
      <c r="K99" s="120"/>
    </row>
    <row r="100" spans="1:15" ht="15" customHeight="1" thickBot="1" x14ac:dyDescent="0.25">
      <c r="A100" s="12"/>
      <c r="G100" s="202" t="s">
        <v>48</v>
      </c>
      <c r="H100" s="202"/>
      <c r="I100" s="202"/>
      <c r="J100" s="165">
        <f>SUM(J75+J76+J77+J78+J79+J80+J81+J82+J83+J84+J85+J86+J87+J88+J89+J90+J91+J92+J93+J94+J95+J96+J97+J98+J99)</f>
        <v>0</v>
      </c>
      <c r="K100" s="81"/>
    </row>
    <row r="101" spans="1:15" ht="15" customHeight="1" x14ac:dyDescent="0.2">
      <c r="A101" s="12"/>
      <c r="G101" s="202"/>
      <c r="H101" s="202"/>
      <c r="I101" s="202"/>
      <c r="J101" s="165">
        <f>SUM(J72+J100)</f>
        <v>0</v>
      </c>
      <c r="K101" s="81"/>
    </row>
    <row r="102" spans="1:15" ht="15" customHeight="1" x14ac:dyDescent="0.2">
      <c r="A102" s="12"/>
      <c r="G102" s="227" t="s">
        <v>62</v>
      </c>
      <c r="H102" s="227"/>
      <c r="I102" s="227"/>
      <c r="J102" s="168">
        <f>IF((J101)&gt;15,"15,00",(J101))</f>
        <v>0</v>
      </c>
      <c r="K102" s="121"/>
    </row>
    <row r="103" spans="1:15" ht="15" customHeight="1" x14ac:dyDescent="0.2">
      <c r="A103" s="12"/>
      <c r="G103" s="73"/>
      <c r="H103" s="73"/>
      <c r="I103" s="73"/>
      <c r="J103" s="74"/>
      <c r="K103" s="122"/>
    </row>
    <row r="104" spans="1:15" ht="15.75" customHeight="1" x14ac:dyDescent="0.2">
      <c r="A104" s="84"/>
      <c r="B104" s="205" t="s">
        <v>63</v>
      </c>
      <c r="C104" s="205"/>
      <c r="D104" s="205"/>
      <c r="E104" s="205"/>
      <c r="F104" s="205"/>
      <c r="G104" s="205"/>
      <c r="H104" s="205"/>
      <c r="I104" s="205"/>
      <c r="J104" s="205"/>
      <c r="K104" s="205"/>
      <c r="O104" s="2" t="s">
        <v>31</v>
      </c>
    </row>
    <row r="105" spans="1:15" ht="15" customHeight="1" x14ac:dyDescent="0.2">
      <c r="A105" s="123"/>
      <c r="B105" s="228" t="s">
        <v>64</v>
      </c>
      <c r="C105" s="228"/>
      <c r="D105" s="124"/>
      <c r="E105" s="125"/>
      <c r="G105" s="126"/>
      <c r="H105" s="127"/>
      <c r="J105" s="229" t="s">
        <v>21</v>
      </c>
      <c r="K105" s="230" t="s">
        <v>22</v>
      </c>
      <c r="M105" s="124"/>
      <c r="N105" s="129"/>
    </row>
    <row r="106" spans="1:15" s="2" customFormat="1" ht="24" customHeight="1" x14ac:dyDescent="0.2">
      <c r="A106" s="85" t="s">
        <v>12</v>
      </c>
      <c r="B106" s="130" t="s">
        <v>65</v>
      </c>
      <c r="C106" s="130" t="s">
        <v>66</v>
      </c>
      <c r="D106" s="131"/>
      <c r="E106" s="131"/>
      <c r="F106" s="131"/>
      <c r="G106" s="131"/>
      <c r="H106" s="131"/>
      <c r="I106" s="131"/>
      <c r="J106" s="229"/>
      <c r="K106" s="230"/>
    </row>
    <row r="107" spans="1:15" s="2" customFormat="1" ht="21.75" customHeight="1" x14ac:dyDescent="0.2">
      <c r="A107" s="132"/>
      <c r="B107" s="43" t="s">
        <v>67</v>
      </c>
      <c r="C107" s="43"/>
      <c r="D107" s="131"/>
      <c r="E107" s="131"/>
      <c r="F107" s="131"/>
      <c r="G107" s="131"/>
      <c r="H107" s="131"/>
      <c r="I107" s="131"/>
      <c r="J107" s="166" t="b">
        <f>IF(C107="A1","0,50",IF(C107="A2","1,00",IF(C107="B1","1,50",IF(C107="B2","2,00",IF(C107="C1","2,50",IF(C107="C2","3,50"))))))</f>
        <v>0</v>
      </c>
      <c r="K107" s="120"/>
      <c r="M107" s="2" t="s">
        <v>68</v>
      </c>
    </row>
    <row r="108" spans="1:15" s="2" customFormat="1" ht="21.75" customHeight="1" x14ac:dyDescent="0.2">
      <c r="A108" s="132"/>
      <c r="B108" s="43" t="s">
        <v>67</v>
      </c>
      <c r="C108" s="43"/>
      <c r="D108" s="131"/>
      <c r="E108" s="131"/>
      <c r="F108" s="131"/>
      <c r="G108" s="131"/>
      <c r="H108" s="131"/>
      <c r="I108" s="131"/>
      <c r="J108" s="166" t="b">
        <f>IF(C108="Llenguatge Administratiu","0,50",IF(C108="Correcció de textos","0,50",IF(C108="Llenguatge en els mitjans de Comunicació","0,50")))</f>
        <v>0</v>
      </c>
      <c r="K108" s="120"/>
      <c r="M108" s="2" t="s">
        <v>69</v>
      </c>
    </row>
    <row r="109" spans="1:15" s="2" customFormat="1" ht="17.25" customHeight="1" x14ac:dyDescent="0.2">
      <c r="A109" s="42"/>
      <c r="B109" s="43" t="s">
        <v>67</v>
      </c>
      <c r="C109" s="43"/>
      <c r="D109" s="131"/>
      <c r="E109" s="131"/>
      <c r="F109" s="131"/>
      <c r="G109" s="131"/>
      <c r="H109" s="131"/>
      <c r="I109" s="131"/>
      <c r="J109" s="166" t="b">
        <f>IF(C109="Llenguatge Administratiu","0,50",IF(C109="Correcció de textos","0,50",IF(C109="Llenguatge en els mitjans de Comunicació","0,50")))</f>
        <v>0</v>
      </c>
      <c r="K109" s="120"/>
      <c r="L109" s="124"/>
      <c r="M109" s="2" t="s">
        <v>70</v>
      </c>
    </row>
    <row r="110" spans="1:15" s="2" customFormat="1" ht="17.25" customHeight="1" x14ac:dyDescent="0.2">
      <c r="A110" s="42"/>
      <c r="B110" s="43" t="s">
        <v>67</v>
      </c>
      <c r="C110" s="43"/>
      <c r="D110" s="131"/>
      <c r="E110" s="131"/>
      <c r="F110" s="131"/>
      <c r="G110" s="131"/>
      <c r="H110" s="131"/>
      <c r="I110" s="131"/>
      <c r="J110" s="166" t="b">
        <f>IF(C110="Llenguatge Administratiu","0,50",IF(C110="Correcció de textos","0,50",IF(C110="Llenguatge en els mitjans de Comunicació","0,50")))</f>
        <v>0</v>
      </c>
      <c r="K110" s="120"/>
      <c r="L110" s="124"/>
    </row>
    <row r="111" spans="1:15" s="2" customFormat="1" ht="17.25" customHeight="1" x14ac:dyDescent="0.2">
      <c r="A111" s="12"/>
      <c r="B111" s="1"/>
      <c r="C111" s="1"/>
      <c r="D111" s="131"/>
      <c r="E111" s="131"/>
      <c r="F111" s="131"/>
      <c r="G111" s="202" t="s">
        <v>71</v>
      </c>
      <c r="H111" s="202"/>
      <c r="I111" s="202"/>
      <c r="J111" s="165">
        <f>IF((J107+J108+J109+J110)&gt;4,4,J107+J108+J109+J110)</f>
        <v>0</v>
      </c>
      <c r="K111" s="120"/>
    </row>
    <row r="112" spans="1:15" ht="15" customHeight="1" x14ac:dyDescent="0.2">
      <c r="A112" s="133"/>
      <c r="B112" s="237" t="s">
        <v>72</v>
      </c>
      <c r="C112" s="237"/>
      <c r="D112" s="124"/>
      <c r="E112" s="125"/>
      <c r="G112" s="126"/>
      <c r="H112" s="127"/>
      <c r="J112" s="229" t="s">
        <v>21</v>
      </c>
      <c r="K112" s="230" t="s">
        <v>22</v>
      </c>
      <c r="M112" s="124"/>
      <c r="N112" s="129"/>
    </row>
    <row r="113" spans="1:14" s="2" customFormat="1" ht="24" customHeight="1" x14ac:dyDescent="0.2">
      <c r="A113" s="85" t="s">
        <v>12</v>
      </c>
      <c r="B113" s="130" t="s">
        <v>65</v>
      </c>
      <c r="C113" s="130" t="s">
        <v>66</v>
      </c>
      <c r="D113" s="131"/>
      <c r="E113" s="131"/>
      <c r="F113" s="131"/>
      <c r="G113" s="131"/>
      <c r="H113" s="131"/>
      <c r="I113" s="131"/>
      <c r="J113" s="229"/>
      <c r="K113" s="230"/>
      <c r="M113" s="2" t="s">
        <v>73</v>
      </c>
      <c r="N113" s="2" t="s">
        <v>74</v>
      </c>
    </row>
    <row r="114" spans="1:14" s="2" customFormat="1" ht="21.75" customHeight="1" x14ac:dyDescent="0.2">
      <c r="A114" s="132"/>
      <c r="B114" s="43"/>
      <c r="C114" s="43"/>
      <c r="D114" s="131"/>
      <c r="E114" s="131"/>
      <c r="F114" s="131"/>
      <c r="G114" s="131"/>
      <c r="H114" s="131"/>
      <c r="I114" s="131"/>
      <c r="J114" s="166" t="b">
        <f>IF(C114="1A2","0,01",IF(C114="2A2","0,02",IF(C114="1B1","0,06",IF(C114="2B1","0,08",IF(C114="1B2","0,10",IF(C114="2B2","0,30",IF(C114="1C1","0,50",IF(C114="2C1","0,70",IF(C114="1C2","0,80",IF(C114="2C2","1"))))))))))</f>
        <v>0</v>
      </c>
      <c r="K114" s="120"/>
      <c r="M114" s="2" t="s">
        <v>75</v>
      </c>
      <c r="N114" s="2" t="s">
        <v>76</v>
      </c>
    </row>
    <row r="115" spans="1:14" s="2" customFormat="1" ht="21.75" customHeight="1" x14ac:dyDescent="0.2">
      <c r="A115" s="132"/>
      <c r="B115" s="43"/>
      <c r="C115" s="43"/>
      <c r="D115" s="131"/>
      <c r="E115" s="131"/>
      <c r="F115" s="131"/>
      <c r="G115" s="131"/>
      <c r="H115" s="131"/>
      <c r="I115" s="131"/>
      <c r="J115" s="166" t="b">
        <f>IF(C115="1A2","0,01",IF(C115="2A2","0,02",IF(C115="1B1","0,06",IF(C115="2B1","0,08",IF(C115="1B2","0,10",IF(C115="2B2","0,30",IF(C115="1C1","0,50",IF(C115="2C1","0,70",IF(C115="1C2","0,80",IF(C115="2C2","1"))))))))))</f>
        <v>0</v>
      </c>
      <c r="K115" s="120"/>
      <c r="M115" s="2" t="s">
        <v>77</v>
      </c>
      <c r="N115" s="2" t="s">
        <v>78</v>
      </c>
    </row>
    <row r="116" spans="1:14" s="2" customFormat="1" ht="17.25" customHeight="1" x14ac:dyDescent="0.2">
      <c r="A116" s="42"/>
      <c r="B116" s="43"/>
      <c r="C116" s="43"/>
      <c r="D116" s="131"/>
      <c r="E116" s="131"/>
      <c r="F116" s="131"/>
      <c r="G116" s="131"/>
      <c r="H116" s="131"/>
      <c r="I116" s="131"/>
      <c r="J116" s="166" t="b">
        <f>IF(C116="1A2","0,01",IF(C116="2A2","0,02",IF(C116="1B1","0,06",IF(C116="2B1","0,08",IF(C116="1B2","0,10",IF(C116="2B2","0,30",IF(C116="1C1","0,50",IF(C116="2C1","0,70",IF(C116="1C2","0,80",IF(C116="2C2","1"))))))))))</f>
        <v>0</v>
      </c>
      <c r="K116" s="120"/>
      <c r="L116" s="124"/>
      <c r="M116" s="2" t="s">
        <v>79</v>
      </c>
      <c r="N116" s="2" t="s">
        <v>80</v>
      </c>
    </row>
    <row r="117" spans="1:14" s="2" customFormat="1" ht="17.25" customHeight="1" x14ac:dyDescent="0.2">
      <c r="A117" s="42"/>
      <c r="B117" s="43"/>
      <c r="C117" s="43"/>
      <c r="D117" s="131"/>
      <c r="E117" s="131"/>
      <c r="F117" s="131"/>
      <c r="G117" s="131"/>
      <c r="H117" s="131"/>
      <c r="I117" s="131"/>
      <c r="J117" s="166" t="b">
        <f>IF(C117="1A2","0,01",IF(C117="2A2","0,02",IF(C117="1B1","0,06",IF(C117="2B1","0,08",IF(C117="1B2","0,10",IF(C117="2B2","0,30",IF(C117="1C1","0,50",IF(C117="2C1","0,70",IF(C117="1C2","0,80",IF(C117="2C2","1"))))))))))</f>
        <v>0</v>
      </c>
      <c r="K117" s="120"/>
      <c r="L117" s="124"/>
      <c r="M117" s="2" t="s">
        <v>81</v>
      </c>
      <c r="N117" s="2" t="s">
        <v>82</v>
      </c>
    </row>
    <row r="118" spans="1:14" s="2" customFormat="1" ht="17.25" customHeight="1" x14ac:dyDescent="0.2">
      <c r="A118" s="42"/>
      <c r="B118" s="43"/>
      <c r="C118" s="43"/>
      <c r="D118" s="131"/>
      <c r="E118" s="131"/>
      <c r="F118" s="131"/>
      <c r="G118" s="131"/>
      <c r="H118" s="131"/>
      <c r="I118" s="131"/>
      <c r="J118" s="166" t="b">
        <f>IF(C118="1A2","0,01",IF(C118="2A2","0,02",IF(C118="1B1","0,06",IF(C118="2B1","0,08",IF(C118="1B2","0,10",IF(C118="2B2","0,30",IF(C118="1C1","0,50",IF(C118="2C1","0,70",IF(C118="1C2","0,80",IF(C118="2C2","1"))))))))))</f>
        <v>0</v>
      </c>
      <c r="K118" s="120"/>
      <c r="M118" s="2" t="s">
        <v>83</v>
      </c>
      <c r="N118" s="2" t="s">
        <v>84</v>
      </c>
    </row>
    <row r="119" spans="1:14" s="2" customFormat="1" ht="17.25" customHeight="1" x14ac:dyDescent="0.2">
      <c r="A119" s="12"/>
      <c r="B119" s="1"/>
      <c r="C119" s="1"/>
      <c r="D119" s="131"/>
      <c r="E119" s="131"/>
      <c r="F119" s="131"/>
      <c r="G119" s="202" t="s">
        <v>85</v>
      </c>
      <c r="H119" s="202"/>
      <c r="I119" s="202"/>
      <c r="J119" s="165">
        <f>IF((J114+J115+J116+J117+J118)&gt;1,1,J114+J115+J116+J117+J118)</f>
        <v>0</v>
      </c>
      <c r="K119" s="134"/>
      <c r="M119" s="2" t="s">
        <v>86</v>
      </c>
    </row>
    <row r="120" spans="1:14" ht="18.95" customHeight="1" x14ac:dyDescent="0.2">
      <c r="A120" s="133"/>
      <c r="C120" s="231" t="s">
        <v>87</v>
      </c>
      <c r="D120" s="231"/>
      <c r="E120" s="231"/>
      <c r="F120" s="231"/>
      <c r="G120" s="231"/>
      <c r="H120" s="231"/>
      <c r="I120" s="231"/>
      <c r="J120" s="169">
        <f>IF((J111+J119)&gt;5,"5,00",(J111+J119))</f>
        <v>0</v>
      </c>
      <c r="K120" s="135"/>
      <c r="M120" s="2" t="s">
        <v>88</v>
      </c>
    </row>
    <row r="121" spans="1:14" ht="18.95" customHeight="1" x14ac:dyDescent="0.2">
      <c r="A121" s="2"/>
      <c r="C121" s="82"/>
      <c r="D121" s="82"/>
      <c r="E121" s="82"/>
      <c r="F121" s="82"/>
      <c r="G121" s="82"/>
      <c r="H121" s="82"/>
      <c r="I121" s="82"/>
      <c r="J121" s="136"/>
      <c r="K121" s="137"/>
      <c r="M121" s="2" t="s">
        <v>89</v>
      </c>
    </row>
    <row r="122" spans="1:14" ht="18.95" customHeight="1" x14ac:dyDescent="0.2">
      <c r="A122" s="2"/>
      <c r="C122" s="82"/>
      <c r="D122" s="82"/>
      <c r="E122" s="82"/>
      <c r="F122" s="82"/>
      <c r="G122" s="82"/>
      <c r="H122" s="82"/>
      <c r="I122" s="82"/>
      <c r="J122" s="136"/>
      <c r="K122" s="137"/>
      <c r="M122" s="2" t="s">
        <v>90</v>
      </c>
    </row>
    <row r="123" spans="1:14" x14ac:dyDescent="0.2">
      <c r="A123" s="2"/>
      <c r="B123" s="131"/>
      <c r="C123" s="131"/>
      <c r="D123" s="131"/>
      <c r="E123" s="131"/>
      <c r="F123" s="131"/>
      <c r="G123" s="73"/>
      <c r="H123" s="73"/>
      <c r="I123" s="73"/>
      <c r="J123" s="74"/>
      <c r="K123" s="138"/>
    </row>
    <row r="124" spans="1:14" x14ac:dyDescent="0.2">
      <c r="A124" s="2"/>
      <c r="B124" s="131"/>
      <c r="C124" s="131"/>
      <c r="D124" s="131"/>
      <c r="E124" s="131"/>
      <c r="F124" s="131"/>
      <c r="G124" s="73"/>
      <c r="H124" s="73"/>
      <c r="I124" s="73"/>
      <c r="J124" s="74"/>
      <c r="K124" s="138"/>
    </row>
    <row r="125" spans="1:14" x14ac:dyDescent="0.2">
      <c r="A125" s="2"/>
      <c r="B125" s="139"/>
      <c r="C125" s="139"/>
      <c r="D125" s="139"/>
      <c r="E125" s="139"/>
      <c r="F125" s="139"/>
      <c r="G125" s="61"/>
      <c r="H125" s="61"/>
      <c r="I125" s="61"/>
      <c r="J125" s="62"/>
      <c r="K125" s="138"/>
    </row>
    <row r="126" spans="1:14" ht="15" customHeight="1" x14ac:dyDescent="0.2">
      <c r="A126" s="140"/>
      <c r="B126" s="232" t="s">
        <v>91</v>
      </c>
      <c r="C126" s="232"/>
      <c r="D126" s="232"/>
      <c r="E126" s="232"/>
      <c r="F126" s="56"/>
      <c r="G126" s="141"/>
      <c r="H126" s="142"/>
      <c r="I126" s="143"/>
      <c r="J126" s="229"/>
      <c r="K126" s="230"/>
      <c r="M126" s="144"/>
      <c r="N126" s="129"/>
    </row>
    <row r="127" spans="1:14" s="2" customFormat="1" ht="21" customHeight="1" x14ac:dyDescent="0.2">
      <c r="A127" s="85" t="s">
        <v>92</v>
      </c>
      <c r="B127" s="130"/>
      <c r="C127" s="193" t="s">
        <v>93</v>
      </c>
      <c r="D127" s="193"/>
      <c r="E127" s="193"/>
      <c r="F127" s="131"/>
      <c r="G127" s="131"/>
      <c r="H127" s="131"/>
      <c r="I127" s="131"/>
      <c r="J127" s="229"/>
      <c r="K127" s="230"/>
      <c r="M127" s="144"/>
    </row>
    <row r="128" spans="1:14" s="2" customFormat="1" ht="30" customHeight="1" x14ac:dyDescent="0.2">
      <c r="A128" s="132"/>
      <c r="B128" s="145"/>
      <c r="C128" s="233"/>
      <c r="D128" s="233"/>
      <c r="E128" s="233"/>
      <c r="F128" s="131"/>
      <c r="G128" s="131"/>
      <c r="H128" s="131"/>
      <c r="I128" s="131"/>
      <c r="J128" s="166" t="b">
        <f t="shared" ref="J128:J150" si="4">IF(B128="Condecoracions al Mèrit Policial GV","1,00",IF(B128="Condecoracions a la dedicació a la Funció Policial GV","0,75",IF(B128="Felicitacions públiques GV","0,25",IF(B128="Condecoracions altres Admon Públiques individual","0,25",IF(B128="Condecoracions altres Admon Públiques colectiva","0,15",IF(B128="Premis, distincions, felicitacions altres Admon Públiques","0,05"))))))</f>
        <v>0</v>
      </c>
      <c r="K128" s="120"/>
      <c r="M128" s="2" t="s">
        <v>94</v>
      </c>
    </row>
    <row r="129" spans="1:13" s="2" customFormat="1" ht="30" customHeight="1" x14ac:dyDescent="0.2">
      <c r="A129" s="132"/>
      <c r="B129" s="145"/>
      <c r="C129" s="226"/>
      <c r="D129" s="226"/>
      <c r="E129" s="226"/>
      <c r="F129" s="131"/>
      <c r="G129" s="131"/>
      <c r="H129" s="131"/>
      <c r="I129" s="131"/>
      <c r="J129" s="166" t="b">
        <f t="shared" si="4"/>
        <v>0</v>
      </c>
      <c r="K129" s="120"/>
      <c r="M129" s="2" t="s">
        <v>95</v>
      </c>
    </row>
    <row r="130" spans="1:13" s="2" customFormat="1" ht="30" customHeight="1" x14ac:dyDescent="0.2">
      <c r="A130" s="132"/>
      <c r="B130" s="145"/>
      <c r="C130" s="226"/>
      <c r="D130" s="226"/>
      <c r="E130" s="226"/>
      <c r="F130" s="131"/>
      <c r="G130" s="131"/>
      <c r="H130" s="131"/>
      <c r="I130" s="131"/>
      <c r="J130" s="166" t="b">
        <f t="shared" si="4"/>
        <v>0</v>
      </c>
      <c r="K130" s="120"/>
      <c r="M130" s="2" t="s">
        <v>96</v>
      </c>
    </row>
    <row r="131" spans="1:13" s="2" customFormat="1" ht="30" customHeight="1" x14ac:dyDescent="0.2">
      <c r="A131" s="132"/>
      <c r="B131" s="145"/>
      <c r="C131" s="226"/>
      <c r="D131" s="226"/>
      <c r="E131" s="226"/>
      <c r="F131" s="131"/>
      <c r="G131" s="131"/>
      <c r="H131" s="131"/>
      <c r="I131" s="131"/>
      <c r="J131" s="166" t="b">
        <f t="shared" si="4"/>
        <v>0</v>
      </c>
      <c r="K131" s="120"/>
      <c r="M131" s="2" t="s">
        <v>97</v>
      </c>
    </row>
    <row r="132" spans="1:13" s="2" customFormat="1" ht="30" customHeight="1" x14ac:dyDescent="0.2">
      <c r="A132" s="132"/>
      <c r="B132" s="145"/>
      <c r="C132" s="226"/>
      <c r="D132" s="226"/>
      <c r="E132" s="226"/>
      <c r="F132" s="131"/>
      <c r="G132" s="131"/>
      <c r="H132" s="131"/>
      <c r="I132" s="131"/>
      <c r="J132" s="166" t="b">
        <f t="shared" si="4"/>
        <v>0</v>
      </c>
      <c r="K132" s="120"/>
      <c r="M132" s="2" t="s">
        <v>98</v>
      </c>
    </row>
    <row r="133" spans="1:13" s="2" customFormat="1" ht="30" customHeight="1" x14ac:dyDescent="0.2">
      <c r="A133" s="132"/>
      <c r="B133" s="145"/>
      <c r="C133" s="233"/>
      <c r="D133" s="233"/>
      <c r="E133" s="233"/>
      <c r="F133" s="131"/>
      <c r="G133" s="131"/>
      <c r="H133" s="131"/>
      <c r="I133" s="131"/>
      <c r="J133" s="166" t="b">
        <f t="shared" si="4"/>
        <v>0</v>
      </c>
      <c r="K133" s="120"/>
      <c r="M133" s="2" t="s">
        <v>99</v>
      </c>
    </row>
    <row r="134" spans="1:13" s="2" customFormat="1" ht="30" customHeight="1" x14ac:dyDescent="0.2">
      <c r="A134" s="132"/>
      <c r="B134" s="145"/>
      <c r="C134" s="183"/>
      <c r="D134" s="184"/>
      <c r="E134" s="185"/>
      <c r="F134" s="131"/>
      <c r="G134" s="131"/>
      <c r="H134" s="131"/>
      <c r="I134" s="131"/>
      <c r="J134" s="166" t="b">
        <f t="shared" si="4"/>
        <v>0</v>
      </c>
      <c r="K134" s="120"/>
    </row>
    <row r="135" spans="1:13" s="2" customFormat="1" ht="30" customHeight="1" x14ac:dyDescent="0.2">
      <c r="A135" s="132"/>
      <c r="B135" s="145"/>
      <c r="C135" s="183"/>
      <c r="D135" s="184"/>
      <c r="E135" s="185"/>
      <c r="F135" s="131"/>
      <c r="G135" s="131"/>
      <c r="H135" s="131"/>
      <c r="I135" s="131"/>
      <c r="J135" s="166" t="b">
        <f t="shared" si="4"/>
        <v>0</v>
      </c>
      <c r="K135" s="120"/>
    </row>
    <row r="136" spans="1:13" s="2" customFormat="1" ht="30" customHeight="1" x14ac:dyDescent="0.2">
      <c r="A136" s="132"/>
      <c r="B136" s="145"/>
      <c r="C136" s="183"/>
      <c r="D136" s="184"/>
      <c r="E136" s="185"/>
      <c r="F136" s="131"/>
      <c r="G136" s="131"/>
      <c r="H136" s="131"/>
      <c r="I136" s="131"/>
      <c r="J136" s="166" t="b">
        <f t="shared" si="4"/>
        <v>0</v>
      </c>
      <c r="K136" s="120"/>
    </row>
    <row r="137" spans="1:13" s="2" customFormat="1" ht="30" customHeight="1" x14ac:dyDescent="0.2">
      <c r="A137" s="132"/>
      <c r="B137" s="145"/>
      <c r="C137" s="183"/>
      <c r="D137" s="184"/>
      <c r="E137" s="185"/>
      <c r="F137" s="131"/>
      <c r="G137" s="131"/>
      <c r="H137" s="131"/>
      <c r="I137" s="131"/>
      <c r="J137" s="166" t="b">
        <f t="shared" si="4"/>
        <v>0</v>
      </c>
      <c r="K137" s="120"/>
    </row>
    <row r="138" spans="1:13" s="2" customFormat="1" ht="30" customHeight="1" x14ac:dyDescent="0.2">
      <c r="A138" s="132"/>
      <c r="B138" s="145"/>
      <c r="C138" s="183"/>
      <c r="D138" s="184"/>
      <c r="E138" s="185"/>
      <c r="F138" s="131"/>
      <c r="G138" s="131"/>
      <c r="H138" s="131"/>
      <c r="I138" s="131"/>
      <c r="J138" s="166" t="b">
        <f t="shared" si="4"/>
        <v>0</v>
      </c>
      <c r="K138" s="120"/>
    </row>
    <row r="139" spans="1:13" s="2" customFormat="1" ht="30" customHeight="1" x14ac:dyDescent="0.2">
      <c r="A139" s="132"/>
      <c r="B139" s="145"/>
      <c r="C139" s="183"/>
      <c r="D139" s="184"/>
      <c r="E139" s="185"/>
      <c r="F139" s="131"/>
      <c r="G139" s="131"/>
      <c r="H139" s="131"/>
      <c r="I139" s="131"/>
      <c r="J139" s="166" t="b">
        <f t="shared" si="4"/>
        <v>0</v>
      </c>
      <c r="K139" s="120"/>
    </row>
    <row r="140" spans="1:13" s="2" customFormat="1" ht="30" customHeight="1" x14ac:dyDescent="0.2">
      <c r="A140" s="132"/>
      <c r="B140" s="145"/>
      <c r="C140" s="183"/>
      <c r="D140" s="184"/>
      <c r="E140" s="185"/>
      <c r="F140" s="131"/>
      <c r="G140" s="131"/>
      <c r="H140" s="131"/>
      <c r="I140" s="131"/>
      <c r="J140" s="166" t="b">
        <f t="shared" si="4"/>
        <v>0</v>
      </c>
      <c r="K140" s="120"/>
    </row>
    <row r="141" spans="1:13" s="2" customFormat="1" ht="30" customHeight="1" x14ac:dyDescent="0.2">
      <c r="A141" s="132"/>
      <c r="B141" s="145"/>
      <c r="C141" s="183"/>
      <c r="D141" s="184"/>
      <c r="E141" s="185"/>
      <c r="F141" s="131"/>
      <c r="G141" s="131"/>
      <c r="H141" s="131"/>
      <c r="I141" s="131"/>
      <c r="J141" s="166" t="b">
        <f t="shared" si="4"/>
        <v>0</v>
      </c>
      <c r="K141" s="120"/>
    </row>
    <row r="142" spans="1:13" s="2" customFormat="1" ht="30" customHeight="1" x14ac:dyDescent="0.2">
      <c r="A142" s="132"/>
      <c r="B142" s="145"/>
      <c r="C142" s="183"/>
      <c r="D142" s="184"/>
      <c r="E142" s="185"/>
      <c r="F142" s="131"/>
      <c r="G142" s="131"/>
      <c r="H142" s="131"/>
      <c r="I142" s="131"/>
      <c r="J142" s="166" t="b">
        <f t="shared" si="4"/>
        <v>0</v>
      </c>
      <c r="K142" s="120"/>
    </row>
    <row r="143" spans="1:13" s="2" customFormat="1" ht="30" customHeight="1" x14ac:dyDescent="0.2">
      <c r="A143" s="132"/>
      <c r="B143" s="145"/>
      <c r="C143" s="183"/>
      <c r="D143" s="184"/>
      <c r="E143" s="185"/>
      <c r="F143" s="131"/>
      <c r="G143" s="131"/>
      <c r="H143" s="131"/>
      <c r="I143" s="131"/>
      <c r="J143" s="166" t="b">
        <f t="shared" si="4"/>
        <v>0</v>
      </c>
      <c r="K143" s="120"/>
    </row>
    <row r="144" spans="1:13" s="2" customFormat="1" ht="30" customHeight="1" x14ac:dyDescent="0.2">
      <c r="A144" s="132"/>
      <c r="B144" s="145"/>
      <c r="C144" s="183"/>
      <c r="D144" s="184"/>
      <c r="E144" s="185"/>
      <c r="F144" s="131"/>
      <c r="G144" s="131"/>
      <c r="H144" s="131"/>
      <c r="I144" s="131"/>
      <c r="J144" s="166" t="b">
        <f t="shared" si="4"/>
        <v>0</v>
      </c>
      <c r="K144" s="120"/>
    </row>
    <row r="145" spans="1:13" s="2" customFormat="1" ht="30" customHeight="1" x14ac:dyDescent="0.2">
      <c r="A145" s="132"/>
      <c r="B145" s="145"/>
      <c r="C145" s="183"/>
      <c r="D145" s="184"/>
      <c r="E145" s="185"/>
      <c r="F145" s="131"/>
      <c r="G145" s="131"/>
      <c r="H145" s="131"/>
      <c r="I145" s="131"/>
      <c r="J145" s="166" t="b">
        <f t="shared" si="4"/>
        <v>0</v>
      </c>
      <c r="K145" s="120"/>
    </row>
    <row r="146" spans="1:13" s="2" customFormat="1" ht="30" customHeight="1" x14ac:dyDescent="0.2">
      <c r="A146" s="132"/>
      <c r="B146" s="145"/>
      <c r="C146" s="183"/>
      <c r="D146" s="184"/>
      <c r="E146" s="185"/>
      <c r="F146" s="131"/>
      <c r="G146" s="131"/>
      <c r="H146" s="131"/>
      <c r="I146" s="131"/>
      <c r="J146" s="166" t="b">
        <f t="shared" si="4"/>
        <v>0</v>
      </c>
      <c r="K146" s="120"/>
    </row>
    <row r="147" spans="1:13" s="2" customFormat="1" ht="30" customHeight="1" x14ac:dyDescent="0.2">
      <c r="A147" s="132"/>
      <c r="B147" s="145"/>
      <c r="C147" s="183"/>
      <c r="D147" s="184"/>
      <c r="E147" s="185"/>
      <c r="F147" s="131"/>
      <c r="G147" s="131"/>
      <c r="H147" s="131"/>
      <c r="I147" s="131"/>
      <c r="J147" s="166" t="b">
        <f t="shared" si="4"/>
        <v>0</v>
      </c>
      <c r="K147" s="120"/>
    </row>
    <row r="148" spans="1:13" s="2" customFormat="1" ht="30" customHeight="1" x14ac:dyDescent="0.2">
      <c r="A148" s="132"/>
      <c r="B148" s="145"/>
      <c r="C148" s="183"/>
      <c r="D148" s="184"/>
      <c r="E148" s="185"/>
      <c r="F148" s="131"/>
      <c r="G148" s="131"/>
      <c r="H148" s="131"/>
      <c r="I148" s="131"/>
      <c r="J148" s="166" t="b">
        <f t="shared" si="4"/>
        <v>0</v>
      </c>
      <c r="K148" s="120"/>
    </row>
    <row r="149" spans="1:13" s="2" customFormat="1" ht="30" customHeight="1" x14ac:dyDescent="0.2">
      <c r="A149" s="132"/>
      <c r="B149" s="145"/>
      <c r="C149" s="183"/>
      <c r="D149" s="184"/>
      <c r="E149" s="185"/>
      <c r="F149" s="131"/>
      <c r="G149" s="131"/>
      <c r="H149" s="131"/>
      <c r="I149" s="131"/>
      <c r="J149" s="166" t="b">
        <f t="shared" si="4"/>
        <v>0</v>
      </c>
      <c r="K149" s="120"/>
    </row>
    <row r="150" spans="1:13" s="2" customFormat="1" ht="30" customHeight="1" thickBot="1" x14ac:dyDescent="0.25">
      <c r="A150" s="42"/>
      <c r="B150" s="145"/>
      <c r="C150" s="233"/>
      <c r="D150" s="233"/>
      <c r="E150" s="233"/>
      <c r="F150" s="131"/>
      <c r="G150" s="131"/>
      <c r="H150" s="131"/>
      <c r="I150" s="131"/>
      <c r="J150" s="166" t="b">
        <f t="shared" si="4"/>
        <v>0</v>
      </c>
      <c r="K150" s="120"/>
      <c r="M150"/>
    </row>
    <row r="151" spans="1:13" ht="17.25" customHeight="1" x14ac:dyDescent="0.2">
      <c r="A151" s="12"/>
      <c r="C151" s="231" t="s">
        <v>100</v>
      </c>
      <c r="D151" s="231"/>
      <c r="E151" s="231"/>
      <c r="F151" s="231"/>
      <c r="G151" s="231"/>
      <c r="H151" s="231"/>
      <c r="I151" s="231"/>
      <c r="J151" s="165">
        <f>IF((J128+J129+J130+J131+J132+J133+J134+J135+J136+J137+J138+J139+J140+J141+J142+J143+J144+J145+J146+J147+J148+J149+J150)&gt;2,"2,00",(J128+J129+J130+J131+J132+J133+J134+J135+J136+J137+J138+J139+J140+J141+J142+J143+J144+J145+J146+J147+J148+J149+J150))</f>
        <v>0</v>
      </c>
      <c r="K151" s="81"/>
      <c r="M151"/>
    </row>
    <row r="152" spans="1:13" ht="17.25" customHeight="1" x14ac:dyDescent="0.2">
      <c r="A152" s="133"/>
      <c r="B152" s="232" t="s">
        <v>101</v>
      </c>
      <c r="C152" s="232"/>
      <c r="D152" s="232"/>
      <c r="E152" s="232"/>
      <c r="G152" s="126"/>
      <c r="H152" s="127"/>
      <c r="J152" s="128"/>
      <c r="K152" s="31"/>
      <c r="M152"/>
    </row>
    <row r="153" spans="1:13" ht="25.15" customHeight="1" x14ac:dyDescent="0.2">
      <c r="A153" s="85" t="s">
        <v>92</v>
      </c>
      <c r="B153" s="130"/>
      <c r="C153" s="193" t="s">
        <v>93</v>
      </c>
      <c r="D153" s="193"/>
      <c r="E153" s="193"/>
      <c r="F153" s="131"/>
      <c r="G153" s="131"/>
      <c r="H153" s="131"/>
      <c r="I153" s="131"/>
      <c r="J153" s="128"/>
      <c r="K153" s="31"/>
    </row>
    <row r="154" spans="1:13" ht="25.15" customHeight="1" x14ac:dyDescent="0.2">
      <c r="A154" s="132"/>
      <c r="B154" s="43"/>
      <c r="C154" s="233"/>
      <c r="D154" s="233"/>
      <c r="E154" s="233"/>
      <c r="F154" s="131"/>
      <c r="G154" s="131"/>
      <c r="H154" s="131"/>
      <c r="I154" s="131"/>
      <c r="J154" s="166" t="b">
        <f>IF(B154="Assistència conferències","0,1",IF(B154="Ponent conferències","0,1",IF(B154="Publicacions funció policial","0,1")))</f>
        <v>0</v>
      </c>
      <c r="K154" s="120"/>
      <c r="M154" s="2" t="s">
        <v>102</v>
      </c>
    </row>
    <row r="155" spans="1:13" ht="25.15" customHeight="1" x14ac:dyDescent="0.2">
      <c r="A155" s="132"/>
      <c r="B155" s="43"/>
      <c r="C155" s="233"/>
      <c r="D155" s="233"/>
      <c r="E155" s="233"/>
      <c r="F155" s="131"/>
      <c r="G155" s="131"/>
      <c r="H155" s="131"/>
      <c r="I155" s="131"/>
      <c r="J155" s="166" t="b">
        <f>IF(B155="Assistència conferències","0,1",IF(B155="Ponent conferències","0,1",IF(B155="Publicacions funció policial","0,1")))</f>
        <v>0</v>
      </c>
      <c r="K155" s="120"/>
      <c r="M155" s="2" t="s">
        <v>103</v>
      </c>
    </row>
    <row r="156" spans="1:13" ht="25.15" customHeight="1" x14ac:dyDescent="0.2">
      <c r="A156" s="42"/>
      <c r="B156" s="43"/>
      <c r="C156" s="233"/>
      <c r="D156" s="233"/>
      <c r="E156" s="233"/>
      <c r="F156" s="131"/>
      <c r="G156" s="131"/>
      <c r="H156" s="131"/>
      <c r="I156" s="131"/>
      <c r="J156" s="166" t="b">
        <f>IF(B156="Assistència conferències","0,1",IF(B156="Ponent conferències","0,1",IF(B156="Publicacions funció policial","0,1")))</f>
        <v>0</v>
      </c>
      <c r="K156" s="120"/>
      <c r="M156" s="2" t="s">
        <v>104</v>
      </c>
    </row>
    <row r="157" spans="1:13" ht="25.15" customHeight="1" x14ac:dyDescent="0.2">
      <c r="A157" s="42"/>
      <c r="B157" s="43"/>
      <c r="C157" s="233"/>
      <c r="D157" s="233"/>
      <c r="E157" s="233"/>
      <c r="F157" s="131"/>
      <c r="G157" s="131"/>
      <c r="H157" s="131"/>
      <c r="I157" s="131"/>
      <c r="J157" s="166" t="b">
        <f>IF(B157="Assistència conferències","0,1",IF(B157="Ponent conferències","0,1",IF(B157="Publicacions funció policial","0,1")))</f>
        <v>0</v>
      </c>
      <c r="K157" s="120"/>
    </row>
    <row r="158" spans="1:13" ht="25.15" customHeight="1" x14ac:dyDescent="0.2">
      <c r="A158" s="42"/>
      <c r="B158" s="43"/>
      <c r="C158" s="183"/>
      <c r="D158" s="184"/>
      <c r="E158" s="185"/>
      <c r="F158" s="131"/>
      <c r="G158" s="131"/>
      <c r="H158" s="131"/>
      <c r="I158" s="131"/>
      <c r="J158" s="166" t="b">
        <f t="shared" ref="J158:J167" si="5">IF(B158="Assistència conferències","0,1",IF(B158="Ponent conferències","0,1",IF(B158="Publicacions funció policial","0,1")))</f>
        <v>0</v>
      </c>
      <c r="K158" s="120"/>
    </row>
    <row r="159" spans="1:13" ht="25.15" customHeight="1" x14ac:dyDescent="0.2">
      <c r="A159" s="42"/>
      <c r="B159" s="43"/>
      <c r="C159" s="183"/>
      <c r="D159" s="184"/>
      <c r="E159" s="185"/>
      <c r="F159" s="131"/>
      <c r="G159" s="131"/>
      <c r="H159" s="131"/>
      <c r="I159" s="131"/>
      <c r="J159" s="166" t="b">
        <f t="shared" si="5"/>
        <v>0</v>
      </c>
      <c r="K159" s="120"/>
    </row>
    <row r="160" spans="1:13" ht="25.15" customHeight="1" x14ac:dyDescent="0.2">
      <c r="A160" s="42"/>
      <c r="B160" s="43"/>
      <c r="C160" s="183"/>
      <c r="D160" s="184"/>
      <c r="E160" s="185"/>
      <c r="F160" s="131"/>
      <c r="G160" s="131"/>
      <c r="H160" s="131"/>
      <c r="I160" s="131"/>
      <c r="J160" s="166" t="b">
        <f t="shared" si="5"/>
        <v>0</v>
      </c>
      <c r="K160" s="120"/>
    </row>
    <row r="161" spans="1:13" ht="25.15" customHeight="1" x14ac:dyDescent="0.2">
      <c r="A161" s="42"/>
      <c r="B161" s="43"/>
      <c r="C161" s="183"/>
      <c r="D161" s="184"/>
      <c r="E161" s="185"/>
      <c r="F161" s="131"/>
      <c r="G161" s="131"/>
      <c r="H161" s="131"/>
      <c r="I161" s="131"/>
      <c r="J161" s="166" t="b">
        <f t="shared" si="5"/>
        <v>0</v>
      </c>
      <c r="K161" s="120"/>
    </row>
    <row r="162" spans="1:13" ht="25.15" customHeight="1" x14ac:dyDescent="0.2">
      <c r="A162" s="42"/>
      <c r="B162" s="43"/>
      <c r="C162" s="183"/>
      <c r="D162" s="184"/>
      <c r="E162" s="185"/>
      <c r="F162" s="131"/>
      <c r="G162" s="131"/>
      <c r="H162" s="131"/>
      <c r="I162" s="131"/>
      <c r="J162" s="166" t="b">
        <f t="shared" si="5"/>
        <v>0</v>
      </c>
      <c r="K162" s="120"/>
    </row>
    <row r="163" spans="1:13" ht="25.15" customHeight="1" x14ac:dyDescent="0.2">
      <c r="A163" s="42"/>
      <c r="B163" s="43"/>
      <c r="C163" s="183"/>
      <c r="D163" s="184"/>
      <c r="E163" s="185"/>
      <c r="F163" s="131"/>
      <c r="G163" s="131"/>
      <c r="H163" s="131"/>
      <c r="I163" s="131"/>
      <c r="J163" s="166" t="b">
        <f t="shared" si="5"/>
        <v>0</v>
      </c>
      <c r="K163" s="120"/>
    </row>
    <row r="164" spans="1:13" ht="25.15" customHeight="1" x14ac:dyDescent="0.2">
      <c r="A164" s="42"/>
      <c r="B164" s="43"/>
      <c r="C164" s="183"/>
      <c r="D164" s="184"/>
      <c r="E164" s="185"/>
      <c r="F164" s="131"/>
      <c r="G164" s="131"/>
      <c r="H164" s="131"/>
      <c r="I164" s="131"/>
      <c r="J164" s="166" t="b">
        <f t="shared" si="5"/>
        <v>0</v>
      </c>
      <c r="K164" s="120"/>
    </row>
    <row r="165" spans="1:13" ht="25.15" customHeight="1" x14ac:dyDescent="0.2">
      <c r="A165" s="42"/>
      <c r="B165" s="43"/>
      <c r="C165" s="183"/>
      <c r="D165" s="184"/>
      <c r="E165" s="185"/>
      <c r="F165" s="131"/>
      <c r="G165" s="131"/>
      <c r="H165" s="131"/>
      <c r="I165" s="131"/>
      <c r="J165" s="166" t="b">
        <f t="shared" si="5"/>
        <v>0</v>
      </c>
      <c r="K165" s="120"/>
    </row>
    <row r="166" spans="1:13" ht="25.15" customHeight="1" x14ac:dyDescent="0.2">
      <c r="A166" s="42"/>
      <c r="B166" s="43"/>
      <c r="C166" s="183"/>
      <c r="D166" s="184"/>
      <c r="E166" s="185"/>
      <c r="F166" s="131"/>
      <c r="G166" s="131"/>
      <c r="H166" s="131"/>
      <c r="I166" s="131"/>
      <c r="J166" s="166" t="b">
        <f t="shared" si="5"/>
        <v>0</v>
      </c>
      <c r="K166" s="120"/>
    </row>
    <row r="167" spans="1:13" ht="25.15" customHeight="1" x14ac:dyDescent="0.2">
      <c r="A167" s="42"/>
      <c r="B167" s="43"/>
      <c r="C167" s="183"/>
      <c r="D167" s="184"/>
      <c r="E167" s="185"/>
      <c r="F167" s="131"/>
      <c r="G167" s="131"/>
      <c r="H167" s="131"/>
      <c r="I167" s="131"/>
      <c r="J167" s="166" t="b">
        <f t="shared" si="5"/>
        <v>0</v>
      </c>
      <c r="K167" s="120"/>
    </row>
    <row r="168" spans="1:13" ht="25.15" customHeight="1" thickBot="1" x14ac:dyDescent="0.25">
      <c r="A168" s="42"/>
      <c r="B168" s="43"/>
      <c r="C168" s="233"/>
      <c r="D168" s="233"/>
      <c r="E168" s="233"/>
      <c r="F168" s="131"/>
      <c r="G168" s="131"/>
      <c r="H168" s="131"/>
      <c r="I168" s="131"/>
      <c r="J168" s="166" t="b">
        <f>IF(B168="Assistència conferències","0,1",IF(B168="Ponent conferències","0,1",IF(B168="Publicacions funció policial","0,1")))</f>
        <v>0</v>
      </c>
      <c r="K168" s="120"/>
    </row>
    <row r="169" spans="1:13" ht="17.25" customHeight="1" x14ac:dyDescent="0.2">
      <c r="A169" s="12"/>
      <c r="C169" s="231" t="s">
        <v>105</v>
      </c>
      <c r="D169" s="231"/>
      <c r="E169" s="231"/>
      <c r="F169" s="231"/>
      <c r="G169" s="231"/>
      <c r="H169" s="231"/>
      <c r="I169" s="231"/>
      <c r="J169" s="165">
        <f>IF((J154+J155+J156+J157+J158+J159+J160+J161+J162+J163+J164+J165+J166+J167+J168)&gt;1,"1,00",(J154+J155+J156+J157+J158+J159+J160+J161+J162+J163+J164+J165+J166+J167+J168))</f>
        <v>0</v>
      </c>
      <c r="K169" s="81"/>
    </row>
    <row r="170" spans="1:13" s="2" customFormat="1" ht="17.25" customHeight="1" x14ac:dyDescent="0.2">
      <c r="A170" s="12"/>
      <c r="B170" s="1"/>
      <c r="C170" s="1"/>
      <c r="D170" s="131"/>
      <c r="E170" s="131"/>
      <c r="F170" s="131"/>
      <c r="G170" s="73"/>
      <c r="H170" s="73"/>
      <c r="I170" s="73"/>
      <c r="J170" s="74"/>
      <c r="K170" s="146"/>
    </row>
    <row r="171" spans="1:13" ht="13.5" customHeight="1" x14ac:dyDescent="0.2">
      <c r="A171" s="147"/>
      <c r="B171" s="148"/>
      <c r="C171" s="148"/>
      <c r="D171" s="148"/>
      <c r="E171" s="234" t="s">
        <v>106</v>
      </c>
      <c r="F171" s="234"/>
      <c r="G171" s="234"/>
      <c r="H171" s="234"/>
      <c r="I171" s="234"/>
      <c r="J171" s="235">
        <f>IF((J48+J56+J102+J120+J151+J169)&gt;40,"40,00",(J48+J56+J102+J120+J151+J169))</f>
        <v>0</v>
      </c>
      <c r="K171" s="235"/>
      <c r="M171" s="124"/>
    </row>
    <row r="172" spans="1:13" x14ac:dyDescent="0.2">
      <c r="A172" s="12"/>
      <c r="B172" s="131"/>
      <c r="C172" s="131"/>
      <c r="D172" s="131"/>
      <c r="E172" s="131"/>
      <c r="F172" s="131"/>
      <c r="G172" s="131"/>
      <c r="H172" s="131"/>
      <c r="I172" s="131"/>
      <c r="J172" s="131"/>
      <c r="K172" s="149"/>
      <c r="L172" s="5"/>
      <c r="M172" s="124"/>
    </row>
    <row r="173" spans="1:13" ht="3" customHeight="1" x14ac:dyDescent="0.2">
      <c r="A173" s="12"/>
      <c r="B173" s="131"/>
      <c r="C173" s="131"/>
      <c r="D173" s="131"/>
      <c r="E173" s="131"/>
      <c r="F173" s="131"/>
      <c r="G173" s="131"/>
      <c r="H173" s="131"/>
      <c r="I173" s="131"/>
      <c r="J173" s="131"/>
      <c r="K173" s="149"/>
      <c r="M173" s="124"/>
    </row>
    <row r="174" spans="1:13" ht="12.75" customHeight="1" x14ac:dyDescent="0.2">
      <c r="A174" s="12"/>
      <c r="B174" s="131"/>
      <c r="C174" s="131"/>
      <c r="D174" s="131"/>
      <c r="E174" s="131"/>
      <c r="F174" s="131"/>
      <c r="G174" s="131"/>
      <c r="H174" s="131"/>
      <c r="I174" s="131"/>
      <c r="J174" s="131"/>
      <c r="K174" s="149"/>
      <c r="M174" s="124"/>
    </row>
    <row r="175" spans="1:13" ht="18" customHeight="1" x14ac:dyDescent="0.2">
      <c r="A175" s="12"/>
      <c r="B175" s="150" t="s">
        <v>107</v>
      </c>
      <c r="C175" s="151"/>
      <c r="D175" s="151"/>
      <c r="E175" s="151"/>
      <c r="F175" s="152"/>
      <c r="G175" s="153"/>
      <c r="H175" s="154"/>
      <c r="I175" s="154"/>
      <c r="J175" s="155"/>
      <c r="K175" s="156"/>
    </row>
    <row r="176" spans="1:13" ht="6.75" customHeight="1" x14ac:dyDescent="0.2">
      <c r="A176" s="12"/>
      <c r="B176" s="236" t="s">
        <v>108</v>
      </c>
      <c r="C176" s="236"/>
      <c r="D176" s="236"/>
      <c r="E176" s="236"/>
      <c r="F176" s="236"/>
      <c r="G176" s="236"/>
      <c r="H176" s="236"/>
      <c r="I176" s="236"/>
      <c r="J176" s="236"/>
      <c r="K176" s="236"/>
    </row>
    <row r="177" spans="1:11" ht="18" customHeight="1" x14ac:dyDescent="0.2">
      <c r="A177" s="12"/>
      <c r="B177" s="236"/>
      <c r="C177" s="236"/>
      <c r="D177" s="236"/>
      <c r="E177" s="236"/>
      <c r="F177" s="236"/>
      <c r="G177" s="236"/>
      <c r="H177" s="236"/>
      <c r="I177" s="236"/>
      <c r="J177" s="236"/>
      <c r="K177" s="236"/>
    </row>
    <row r="178" spans="1:11" x14ac:dyDescent="0.2">
      <c r="A178" s="12"/>
      <c r="B178" s="236"/>
      <c r="C178" s="236"/>
      <c r="D178" s="236"/>
      <c r="E178" s="236"/>
      <c r="F178" s="236"/>
      <c r="G178" s="236"/>
      <c r="H178" s="236"/>
      <c r="I178" s="236"/>
      <c r="J178" s="236"/>
      <c r="K178" s="236"/>
    </row>
    <row r="179" spans="1:11" x14ac:dyDescent="0.2">
      <c r="A179" s="12"/>
      <c r="B179" s="236"/>
      <c r="C179" s="236"/>
      <c r="D179" s="236"/>
      <c r="E179" s="236"/>
      <c r="F179" s="236"/>
      <c r="G179" s="236"/>
      <c r="H179" s="236"/>
      <c r="I179" s="236"/>
      <c r="J179" s="236"/>
      <c r="K179" s="236"/>
    </row>
    <row r="180" spans="1:11" x14ac:dyDescent="0.2">
      <c r="A180" s="12"/>
      <c r="B180" s="157" t="s">
        <v>109</v>
      </c>
      <c r="C180" s="158"/>
      <c r="D180" s="159"/>
      <c r="E180" s="159"/>
      <c r="F180" s="110"/>
      <c r="G180" s="110"/>
      <c r="H180" s="110"/>
      <c r="I180" s="110"/>
      <c r="J180" s="110"/>
      <c r="K180" s="160"/>
    </row>
    <row r="181" spans="1:11" x14ac:dyDescent="0.2">
      <c r="A181" s="12"/>
      <c r="B181" s="157"/>
      <c r="F181" s="110"/>
      <c r="G181" s="110"/>
      <c r="H181" s="110"/>
      <c r="I181" s="110"/>
      <c r="J181" s="110"/>
      <c r="K181" s="160"/>
    </row>
    <row r="182" spans="1:11" x14ac:dyDescent="0.2">
      <c r="A182" s="12"/>
      <c r="B182" s="80"/>
      <c r="F182" s="110"/>
      <c r="G182" s="110"/>
      <c r="H182" s="110"/>
      <c r="I182" s="110"/>
      <c r="J182" s="110"/>
      <c r="K182" s="160"/>
    </row>
    <row r="183" spans="1:11" x14ac:dyDescent="0.2">
      <c r="A183" s="116"/>
      <c r="B183" s="117"/>
      <c r="C183" s="60"/>
      <c r="D183" s="60"/>
      <c r="E183" s="60"/>
      <c r="F183" s="161"/>
      <c r="G183" s="161"/>
      <c r="H183" s="161"/>
      <c r="I183" s="161"/>
      <c r="J183" s="161"/>
      <c r="K183" s="162"/>
    </row>
  </sheetData>
  <sheetProtection algorithmName="SHA-512" hashValue="SxI5M0YHP/g2HtAYrBmNKJTY7SOfqW/d1DLhiN7ka3V8SYJf96IDRzBcOeGhe12hWnFGYWpa/5PsFB3a+Y5MUQ==" saltValue="3L+WHG58gBl3zAJ2suQP+A==" spinCount="100000" sheet="1" objects="1" scenarios="1"/>
  <mergeCells count="1884">
    <mergeCell ref="B176:K179"/>
    <mergeCell ref="G111:I111"/>
    <mergeCell ref="B112:C112"/>
    <mergeCell ref="J112:J113"/>
    <mergeCell ref="K112:K113"/>
    <mergeCell ref="G119:I119"/>
    <mergeCell ref="C120:I120"/>
    <mergeCell ref="B126:E126"/>
    <mergeCell ref="J126:J127"/>
    <mergeCell ref="K126:K127"/>
    <mergeCell ref="C127:E127"/>
    <mergeCell ref="C128:E128"/>
    <mergeCell ref="C129:E129"/>
    <mergeCell ref="C130:E130"/>
    <mergeCell ref="C131:E131"/>
    <mergeCell ref="C132:E132"/>
    <mergeCell ref="C133:E133"/>
    <mergeCell ref="C150:E150"/>
    <mergeCell ref="C135:E135"/>
    <mergeCell ref="C136:E136"/>
    <mergeCell ref="C137:E137"/>
    <mergeCell ref="G100:I100"/>
    <mergeCell ref="G101:I101"/>
    <mergeCell ref="G102:I102"/>
    <mergeCell ref="B104:K104"/>
    <mergeCell ref="B105:C105"/>
    <mergeCell ref="J105:J106"/>
    <mergeCell ref="K105:K106"/>
    <mergeCell ref="C151:I151"/>
    <mergeCell ref="B152:E152"/>
    <mergeCell ref="C153:E153"/>
    <mergeCell ref="C154:E154"/>
    <mergeCell ref="C155:E155"/>
    <mergeCell ref="C156:E156"/>
    <mergeCell ref="C157:E157"/>
    <mergeCell ref="C168:E168"/>
    <mergeCell ref="C169:I169"/>
    <mergeCell ref="E171:I171"/>
    <mergeCell ref="J171:K171"/>
    <mergeCell ref="B78:D78"/>
    <mergeCell ref="E78:F78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B84:D84"/>
    <mergeCell ref="E84:F84"/>
    <mergeCell ref="B85:D85"/>
    <mergeCell ref="E85:F85"/>
    <mergeCell ref="B86:D86"/>
    <mergeCell ref="E86:F86"/>
    <mergeCell ref="ALH72:ALJ72"/>
    <mergeCell ref="ALK72:ALL72"/>
    <mergeCell ref="ALO72:ALQ72"/>
    <mergeCell ref="ALR72:ALS72"/>
    <mergeCell ref="ALV72:ALX72"/>
    <mergeCell ref="ALY72:ALZ72"/>
    <mergeCell ref="AMC72:AME72"/>
    <mergeCell ref="AMF72:AMG72"/>
    <mergeCell ref="B73:K73"/>
    <mergeCell ref="B74:D74"/>
    <mergeCell ref="E74:F74"/>
    <mergeCell ref="K74:K75"/>
    <mergeCell ref="B75:D75"/>
    <mergeCell ref="E75:F75"/>
    <mergeCell ref="B76:D76"/>
    <mergeCell ref="E76:F76"/>
    <mergeCell ref="B77:D77"/>
    <mergeCell ref="E77:F77"/>
    <mergeCell ref="AIZ72:AJA72"/>
    <mergeCell ref="AJD72:AJF72"/>
    <mergeCell ref="AJG72:AJH72"/>
    <mergeCell ref="AJK72:AJM72"/>
    <mergeCell ref="AJN72:AJO72"/>
    <mergeCell ref="AJR72:AJT72"/>
    <mergeCell ref="AJU72:AJV72"/>
    <mergeCell ref="AJY72:AKA72"/>
    <mergeCell ref="AKB72:AKC72"/>
    <mergeCell ref="AKF72:AKH72"/>
    <mergeCell ref="AKI72:AKJ72"/>
    <mergeCell ref="AKM72:AKO72"/>
    <mergeCell ref="AKP72:AKQ72"/>
    <mergeCell ref="AKT72:AKV72"/>
    <mergeCell ref="AKW72:AKX72"/>
    <mergeCell ref="ALA72:ALC72"/>
    <mergeCell ref="ALD72:ALE72"/>
    <mergeCell ref="AGS72:AGU72"/>
    <mergeCell ref="AGV72:AGW72"/>
    <mergeCell ref="AGZ72:AHB72"/>
    <mergeCell ref="AHC72:AHD72"/>
    <mergeCell ref="AHG72:AHI72"/>
    <mergeCell ref="AHJ72:AHK72"/>
    <mergeCell ref="AHN72:AHP72"/>
    <mergeCell ref="AHQ72:AHR72"/>
    <mergeCell ref="AHU72:AHW72"/>
    <mergeCell ref="AHX72:AHY72"/>
    <mergeCell ref="AIB72:AID72"/>
    <mergeCell ref="AIE72:AIF72"/>
    <mergeCell ref="AII72:AIK72"/>
    <mergeCell ref="AIL72:AIM72"/>
    <mergeCell ref="AIP72:AIR72"/>
    <mergeCell ref="AIS72:AIT72"/>
    <mergeCell ref="AIW72:AIY72"/>
    <mergeCell ref="AEK72:AEL72"/>
    <mergeCell ref="AEO72:AEQ72"/>
    <mergeCell ref="AER72:AES72"/>
    <mergeCell ref="AEV72:AEX72"/>
    <mergeCell ref="AEY72:AEZ72"/>
    <mergeCell ref="AFC72:AFE72"/>
    <mergeCell ref="AFF72:AFG72"/>
    <mergeCell ref="AFJ72:AFL72"/>
    <mergeCell ref="AFM72:AFN72"/>
    <mergeCell ref="AFQ72:AFS72"/>
    <mergeCell ref="AFT72:AFU72"/>
    <mergeCell ref="AFX72:AFZ72"/>
    <mergeCell ref="AGA72:AGB72"/>
    <mergeCell ref="AGE72:AGG72"/>
    <mergeCell ref="AGH72:AGI72"/>
    <mergeCell ref="AGL72:AGN72"/>
    <mergeCell ref="AGO72:AGP72"/>
    <mergeCell ref="ACD72:ACF72"/>
    <mergeCell ref="ACG72:ACH72"/>
    <mergeCell ref="ACK72:ACM72"/>
    <mergeCell ref="ACN72:ACO72"/>
    <mergeCell ref="ACR72:ACT72"/>
    <mergeCell ref="ACU72:ACV72"/>
    <mergeCell ref="ACY72:ADA72"/>
    <mergeCell ref="ADB72:ADC72"/>
    <mergeCell ref="ADF72:ADH72"/>
    <mergeCell ref="ADI72:ADJ72"/>
    <mergeCell ref="ADM72:ADO72"/>
    <mergeCell ref="ADP72:ADQ72"/>
    <mergeCell ref="ADT72:ADV72"/>
    <mergeCell ref="ADW72:ADX72"/>
    <mergeCell ref="AEA72:AEC72"/>
    <mergeCell ref="AED72:AEE72"/>
    <mergeCell ref="AEH72:AEJ72"/>
    <mergeCell ref="ZV72:ZW72"/>
    <mergeCell ref="ZZ72:AAB72"/>
    <mergeCell ref="AAC72:AAD72"/>
    <mergeCell ref="AAG72:AAI72"/>
    <mergeCell ref="AAJ72:AAK72"/>
    <mergeCell ref="AAN72:AAP72"/>
    <mergeCell ref="AAQ72:AAR72"/>
    <mergeCell ref="AAU72:AAW72"/>
    <mergeCell ref="AAX72:AAY72"/>
    <mergeCell ref="ABB72:ABD72"/>
    <mergeCell ref="ABE72:ABF72"/>
    <mergeCell ref="ABI72:ABK72"/>
    <mergeCell ref="ABL72:ABM72"/>
    <mergeCell ref="ABP72:ABR72"/>
    <mergeCell ref="ABS72:ABT72"/>
    <mergeCell ref="ABW72:ABY72"/>
    <mergeCell ref="ABZ72:ACA72"/>
    <mergeCell ref="XO72:XQ72"/>
    <mergeCell ref="XR72:XS72"/>
    <mergeCell ref="XV72:XX72"/>
    <mergeCell ref="XY72:XZ72"/>
    <mergeCell ref="YC72:YE72"/>
    <mergeCell ref="YF72:YG72"/>
    <mergeCell ref="YJ72:YL72"/>
    <mergeCell ref="YM72:YN72"/>
    <mergeCell ref="YQ72:YS72"/>
    <mergeCell ref="YT72:YU72"/>
    <mergeCell ref="YX72:YZ72"/>
    <mergeCell ref="ZA72:ZB72"/>
    <mergeCell ref="ZE72:ZG72"/>
    <mergeCell ref="ZH72:ZI72"/>
    <mergeCell ref="ZL72:ZN72"/>
    <mergeCell ref="ZO72:ZP72"/>
    <mergeCell ref="ZS72:ZU72"/>
    <mergeCell ref="VG72:VH72"/>
    <mergeCell ref="VK72:VM72"/>
    <mergeCell ref="VN72:VO72"/>
    <mergeCell ref="VR72:VT72"/>
    <mergeCell ref="VU72:VV72"/>
    <mergeCell ref="VY72:WA72"/>
    <mergeCell ref="WB72:WC72"/>
    <mergeCell ref="WF72:WH72"/>
    <mergeCell ref="WI72:WJ72"/>
    <mergeCell ref="WM72:WO72"/>
    <mergeCell ref="WP72:WQ72"/>
    <mergeCell ref="WT72:WV72"/>
    <mergeCell ref="WW72:WX72"/>
    <mergeCell ref="XA72:XC72"/>
    <mergeCell ref="XD72:XE72"/>
    <mergeCell ref="XH72:XJ72"/>
    <mergeCell ref="XK72:XL72"/>
    <mergeCell ref="SZ72:TB72"/>
    <mergeCell ref="TC72:TD72"/>
    <mergeCell ref="TG72:TI72"/>
    <mergeCell ref="TJ72:TK72"/>
    <mergeCell ref="TN72:TP72"/>
    <mergeCell ref="TQ72:TR72"/>
    <mergeCell ref="TU72:TW72"/>
    <mergeCell ref="TX72:TY72"/>
    <mergeCell ref="UB72:UD72"/>
    <mergeCell ref="UE72:UF72"/>
    <mergeCell ref="UI72:UK72"/>
    <mergeCell ref="UL72:UM72"/>
    <mergeCell ref="UP72:UR72"/>
    <mergeCell ref="US72:UT72"/>
    <mergeCell ref="UW72:UY72"/>
    <mergeCell ref="UZ72:VA72"/>
    <mergeCell ref="VD72:VF72"/>
    <mergeCell ref="QR72:QS72"/>
    <mergeCell ref="QV72:QX72"/>
    <mergeCell ref="QY72:QZ72"/>
    <mergeCell ref="RC72:RE72"/>
    <mergeCell ref="RF72:RG72"/>
    <mergeCell ref="RJ72:RL72"/>
    <mergeCell ref="RM72:RN72"/>
    <mergeCell ref="RQ72:RS72"/>
    <mergeCell ref="RT72:RU72"/>
    <mergeCell ref="RX72:RZ72"/>
    <mergeCell ref="SA72:SB72"/>
    <mergeCell ref="SE72:SG72"/>
    <mergeCell ref="SH72:SI72"/>
    <mergeCell ref="SL72:SN72"/>
    <mergeCell ref="SO72:SP72"/>
    <mergeCell ref="SS72:SU72"/>
    <mergeCell ref="SV72:SW72"/>
    <mergeCell ref="OK72:OM72"/>
    <mergeCell ref="ON72:OO72"/>
    <mergeCell ref="OR72:OT72"/>
    <mergeCell ref="OU72:OV72"/>
    <mergeCell ref="OY72:PA72"/>
    <mergeCell ref="PB72:PC72"/>
    <mergeCell ref="PF72:PH72"/>
    <mergeCell ref="PI72:PJ72"/>
    <mergeCell ref="PM72:PO72"/>
    <mergeCell ref="PP72:PQ72"/>
    <mergeCell ref="PT72:PV72"/>
    <mergeCell ref="PW72:PX72"/>
    <mergeCell ref="QA72:QC72"/>
    <mergeCell ref="QD72:QE72"/>
    <mergeCell ref="QH72:QJ72"/>
    <mergeCell ref="QK72:QL72"/>
    <mergeCell ref="QO72:QQ72"/>
    <mergeCell ref="MC72:MD72"/>
    <mergeCell ref="MG72:MI72"/>
    <mergeCell ref="MJ72:MK72"/>
    <mergeCell ref="MN72:MP72"/>
    <mergeCell ref="MQ72:MR72"/>
    <mergeCell ref="MU72:MW72"/>
    <mergeCell ref="MX72:MY72"/>
    <mergeCell ref="NB72:ND72"/>
    <mergeCell ref="NE72:NF72"/>
    <mergeCell ref="NI72:NK72"/>
    <mergeCell ref="NL72:NM72"/>
    <mergeCell ref="NP72:NR72"/>
    <mergeCell ref="NS72:NT72"/>
    <mergeCell ref="NW72:NY72"/>
    <mergeCell ref="NZ72:OA72"/>
    <mergeCell ref="OD72:OF72"/>
    <mergeCell ref="OG72:OH72"/>
    <mergeCell ref="JV72:JX72"/>
    <mergeCell ref="JY72:JZ72"/>
    <mergeCell ref="KC72:KE72"/>
    <mergeCell ref="KF72:KG72"/>
    <mergeCell ref="KJ72:KL72"/>
    <mergeCell ref="KM72:KN72"/>
    <mergeCell ref="KQ72:KS72"/>
    <mergeCell ref="KT72:KU72"/>
    <mergeCell ref="KX72:KZ72"/>
    <mergeCell ref="LA72:LB72"/>
    <mergeCell ref="LE72:LG72"/>
    <mergeCell ref="LH72:LI72"/>
    <mergeCell ref="LL72:LN72"/>
    <mergeCell ref="LO72:LP72"/>
    <mergeCell ref="LS72:LU72"/>
    <mergeCell ref="LV72:LW72"/>
    <mergeCell ref="LZ72:MB72"/>
    <mergeCell ref="HN72:HO72"/>
    <mergeCell ref="HR72:HT72"/>
    <mergeCell ref="HU72:HV72"/>
    <mergeCell ref="HY72:IA72"/>
    <mergeCell ref="IB72:IC72"/>
    <mergeCell ref="IF72:IH72"/>
    <mergeCell ref="II72:IJ72"/>
    <mergeCell ref="IM72:IO72"/>
    <mergeCell ref="IP72:IQ72"/>
    <mergeCell ref="IT72:IV72"/>
    <mergeCell ref="IW72:IX72"/>
    <mergeCell ref="JA72:JC72"/>
    <mergeCell ref="JD72:JE72"/>
    <mergeCell ref="JH72:JJ72"/>
    <mergeCell ref="JK72:JL72"/>
    <mergeCell ref="JO72:JQ72"/>
    <mergeCell ref="JR72:JS72"/>
    <mergeCell ref="FG72:FI72"/>
    <mergeCell ref="FJ72:FK72"/>
    <mergeCell ref="FN72:FP72"/>
    <mergeCell ref="FQ72:FR72"/>
    <mergeCell ref="FU72:FW72"/>
    <mergeCell ref="FX72:FY72"/>
    <mergeCell ref="GB72:GD72"/>
    <mergeCell ref="GE72:GF72"/>
    <mergeCell ref="GI72:GK72"/>
    <mergeCell ref="GL72:GM72"/>
    <mergeCell ref="GP72:GR72"/>
    <mergeCell ref="GS72:GT72"/>
    <mergeCell ref="GW72:GY72"/>
    <mergeCell ref="GZ72:HA72"/>
    <mergeCell ref="HD72:HF72"/>
    <mergeCell ref="HG72:HH72"/>
    <mergeCell ref="HK72:HM72"/>
    <mergeCell ref="CY72:CZ72"/>
    <mergeCell ref="DC72:DE72"/>
    <mergeCell ref="DF72:DG72"/>
    <mergeCell ref="DJ72:DL72"/>
    <mergeCell ref="DM72:DN72"/>
    <mergeCell ref="DQ72:DS72"/>
    <mergeCell ref="DT72:DU72"/>
    <mergeCell ref="DX72:DZ72"/>
    <mergeCell ref="EA72:EB72"/>
    <mergeCell ref="EE72:EG72"/>
    <mergeCell ref="EH72:EI72"/>
    <mergeCell ref="EL72:EN72"/>
    <mergeCell ref="EO72:EP72"/>
    <mergeCell ref="ES72:EU72"/>
    <mergeCell ref="EV72:EW72"/>
    <mergeCell ref="EZ72:FB72"/>
    <mergeCell ref="FC72:FD72"/>
    <mergeCell ref="AMC67:AME67"/>
    <mergeCell ref="AMF67:AMG67"/>
    <mergeCell ref="B68:D68"/>
    <mergeCell ref="B69:D69"/>
    <mergeCell ref="B70:D70"/>
    <mergeCell ref="B71:D71"/>
    <mergeCell ref="G72:I72"/>
    <mergeCell ref="P72:R72"/>
    <mergeCell ref="S72:T72"/>
    <mergeCell ref="W72:Y72"/>
    <mergeCell ref="Z72:AA72"/>
    <mergeCell ref="AD72:AF72"/>
    <mergeCell ref="AG72:AH72"/>
    <mergeCell ref="AK72:AM72"/>
    <mergeCell ref="AN72:AO72"/>
    <mergeCell ref="AR72:AT72"/>
    <mergeCell ref="AU72:AV72"/>
    <mergeCell ref="AY72:BA72"/>
    <mergeCell ref="BB72:BC72"/>
    <mergeCell ref="BF72:BH72"/>
    <mergeCell ref="BI72:BJ72"/>
    <mergeCell ref="BM72:BO72"/>
    <mergeCell ref="BP72:BQ72"/>
    <mergeCell ref="BT72:BV72"/>
    <mergeCell ref="BW72:BX72"/>
    <mergeCell ref="CA72:CC72"/>
    <mergeCell ref="CD72:CE72"/>
    <mergeCell ref="CH72:CJ72"/>
    <mergeCell ref="CK72:CL72"/>
    <mergeCell ref="CO72:CQ72"/>
    <mergeCell ref="CR72:CS72"/>
    <mergeCell ref="CV72:CX72"/>
    <mergeCell ref="AJU67:AJV67"/>
    <mergeCell ref="AJY67:AKA67"/>
    <mergeCell ref="AKB67:AKC67"/>
    <mergeCell ref="AKF67:AKH67"/>
    <mergeCell ref="AKI67:AKJ67"/>
    <mergeCell ref="AKM67:AKO67"/>
    <mergeCell ref="AKP67:AKQ67"/>
    <mergeCell ref="AKT67:AKV67"/>
    <mergeCell ref="AKW67:AKX67"/>
    <mergeCell ref="ALA67:ALC67"/>
    <mergeCell ref="ALD67:ALE67"/>
    <mergeCell ref="ALH67:ALJ67"/>
    <mergeCell ref="ALK67:ALL67"/>
    <mergeCell ref="ALO67:ALQ67"/>
    <mergeCell ref="ALR67:ALS67"/>
    <mergeCell ref="ALV67:ALX67"/>
    <mergeCell ref="ALY67:ALZ67"/>
    <mergeCell ref="AHN67:AHP67"/>
    <mergeCell ref="AHQ67:AHR67"/>
    <mergeCell ref="AHU67:AHW67"/>
    <mergeCell ref="AHX67:AHY67"/>
    <mergeCell ref="AIB67:AID67"/>
    <mergeCell ref="AIE67:AIF67"/>
    <mergeCell ref="AII67:AIK67"/>
    <mergeCell ref="AIL67:AIM67"/>
    <mergeCell ref="AIP67:AIR67"/>
    <mergeCell ref="AIS67:AIT67"/>
    <mergeCell ref="AIW67:AIY67"/>
    <mergeCell ref="AIZ67:AJA67"/>
    <mergeCell ref="AJD67:AJF67"/>
    <mergeCell ref="AJG67:AJH67"/>
    <mergeCell ref="AJK67:AJM67"/>
    <mergeCell ref="AJN67:AJO67"/>
    <mergeCell ref="AJR67:AJT67"/>
    <mergeCell ref="AFF67:AFG67"/>
    <mergeCell ref="AFJ67:AFL67"/>
    <mergeCell ref="AFM67:AFN67"/>
    <mergeCell ref="AFQ67:AFS67"/>
    <mergeCell ref="AFT67:AFU67"/>
    <mergeCell ref="AFX67:AFZ67"/>
    <mergeCell ref="AGA67:AGB67"/>
    <mergeCell ref="AGE67:AGG67"/>
    <mergeCell ref="AGH67:AGI67"/>
    <mergeCell ref="AGL67:AGN67"/>
    <mergeCell ref="AGO67:AGP67"/>
    <mergeCell ref="AGS67:AGU67"/>
    <mergeCell ref="AGV67:AGW67"/>
    <mergeCell ref="AGZ67:AHB67"/>
    <mergeCell ref="AHC67:AHD67"/>
    <mergeCell ref="AHG67:AHI67"/>
    <mergeCell ref="AHJ67:AHK67"/>
    <mergeCell ref="ACY67:ADA67"/>
    <mergeCell ref="ADB67:ADC67"/>
    <mergeCell ref="ADF67:ADH67"/>
    <mergeCell ref="ADI67:ADJ67"/>
    <mergeCell ref="ADM67:ADO67"/>
    <mergeCell ref="ADP67:ADQ67"/>
    <mergeCell ref="ADT67:ADV67"/>
    <mergeCell ref="ADW67:ADX67"/>
    <mergeCell ref="AEA67:AEC67"/>
    <mergeCell ref="AED67:AEE67"/>
    <mergeCell ref="AEH67:AEJ67"/>
    <mergeCell ref="AEK67:AEL67"/>
    <mergeCell ref="AEO67:AEQ67"/>
    <mergeCell ref="AER67:AES67"/>
    <mergeCell ref="AEV67:AEX67"/>
    <mergeCell ref="AEY67:AEZ67"/>
    <mergeCell ref="AFC67:AFE67"/>
    <mergeCell ref="AAQ67:AAR67"/>
    <mergeCell ref="AAU67:AAW67"/>
    <mergeCell ref="AAX67:AAY67"/>
    <mergeCell ref="ABB67:ABD67"/>
    <mergeCell ref="ABE67:ABF67"/>
    <mergeCell ref="ABI67:ABK67"/>
    <mergeCell ref="ABL67:ABM67"/>
    <mergeCell ref="ABP67:ABR67"/>
    <mergeCell ref="ABS67:ABT67"/>
    <mergeCell ref="ABW67:ABY67"/>
    <mergeCell ref="ABZ67:ACA67"/>
    <mergeCell ref="ACD67:ACF67"/>
    <mergeCell ref="ACG67:ACH67"/>
    <mergeCell ref="ACK67:ACM67"/>
    <mergeCell ref="ACN67:ACO67"/>
    <mergeCell ref="ACR67:ACT67"/>
    <mergeCell ref="ACU67:ACV67"/>
    <mergeCell ref="YJ67:YL67"/>
    <mergeCell ref="YM67:YN67"/>
    <mergeCell ref="YQ67:YS67"/>
    <mergeCell ref="YT67:YU67"/>
    <mergeCell ref="YX67:YZ67"/>
    <mergeCell ref="ZA67:ZB67"/>
    <mergeCell ref="ZE67:ZG67"/>
    <mergeCell ref="ZH67:ZI67"/>
    <mergeCell ref="ZL67:ZN67"/>
    <mergeCell ref="ZO67:ZP67"/>
    <mergeCell ref="ZS67:ZU67"/>
    <mergeCell ref="ZV67:ZW67"/>
    <mergeCell ref="ZZ67:AAB67"/>
    <mergeCell ref="AAC67:AAD67"/>
    <mergeCell ref="AAG67:AAI67"/>
    <mergeCell ref="AAJ67:AAK67"/>
    <mergeCell ref="AAN67:AAP67"/>
    <mergeCell ref="WB67:WC67"/>
    <mergeCell ref="WF67:WH67"/>
    <mergeCell ref="WI67:WJ67"/>
    <mergeCell ref="WM67:WO67"/>
    <mergeCell ref="WP67:WQ67"/>
    <mergeCell ref="WT67:WV67"/>
    <mergeCell ref="WW67:WX67"/>
    <mergeCell ref="XA67:XC67"/>
    <mergeCell ref="XD67:XE67"/>
    <mergeCell ref="XH67:XJ67"/>
    <mergeCell ref="XK67:XL67"/>
    <mergeCell ref="XO67:XQ67"/>
    <mergeCell ref="XR67:XS67"/>
    <mergeCell ref="XV67:XX67"/>
    <mergeCell ref="XY67:XZ67"/>
    <mergeCell ref="YC67:YE67"/>
    <mergeCell ref="YF67:YG67"/>
    <mergeCell ref="TU67:TW67"/>
    <mergeCell ref="TX67:TY67"/>
    <mergeCell ref="UB67:UD67"/>
    <mergeCell ref="UE67:UF67"/>
    <mergeCell ref="UI67:UK67"/>
    <mergeCell ref="UL67:UM67"/>
    <mergeCell ref="UP67:UR67"/>
    <mergeCell ref="US67:UT67"/>
    <mergeCell ref="UW67:UY67"/>
    <mergeCell ref="UZ67:VA67"/>
    <mergeCell ref="VD67:VF67"/>
    <mergeCell ref="VG67:VH67"/>
    <mergeCell ref="VK67:VM67"/>
    <mergeCell ref="VN67:VO67"/>
    <mergeCell ref="VR67:VT67"/>
    <mergeCell ref="VU67:VV67"/>
    <mergeCell ref="VY67:WA67"/>
    <mergeCell ref="RM67:RN67"/>
    <mergeCell ref="RQ67:RS67"/>
    <mergeCell ref="RT67:RU67"/>
    <mergeCell ref="RX67:RZ67"/>
    <mergeCell ref="SA67:SB67"/>
    <mergeCell ref="SE67:SG67"/>
    <mergeCell ref="SH67:SI67"/>
    <mergeCell ref="SL67:SN67"/>
    <mergeCell ref="SO67:SP67"/>
    <mergeCell ref="SS67:SU67"/>
    <mergeCell ref="SV67:SW67"/>
    <mergeCell ref="SZ67:TB67"/>
    <mergeCell ref="TC67:TD67"/>
    <mergeCell ref="TG67:TI67"/>
    <mergeCell ref="TJ67:TK67"/>
    <mergeCell ref="TN67:TP67"/>
    <mergeCell ref="TQ67:TR67"/>
    <mergeCell ref="PF67:PH67"/>
    <mergeCell ref="PI67:PJ67"/>
    <mergeCell ref="PM67:PO67"/>
    <mergeCell ref="PP67:PQ67"/>
    <mergeCell ref="PT67:PV67"/>
    <mergeCell ref="PW67:PX67"/>
    <mergeCell ref="QA67:QC67"/>
    <mergeCell ref="QD67:QE67"/>
    <mergeCell ref="QH67:QJ67"/>
    <mergeCell ref="QK67:QL67"/>
    <mergeCell ref="QO67:QQ67"/>
    <mergeCell ref="QR67:QS67"/>
    <mergeCell ref="QV67:QX67"/>
    <mergeCell ref="QY67:QZ67"/>
    <mergeCell ref="RC67:RE67"/>
    <mergeCell ref="RF67:RG67"/>
    <mergeCell ref="RJ67:RL67"/>
    <mergeCell ref="MX67:MY67"/>
    <mergeCell ref="NB67:ND67"/>
    <mergeCell ref="NE67:NF67"/>
    <mergeCell ref="NI67:NK67"/>
    <mergeCell ref="NL67:NM67"/>
    <mergeCell ref="NP67:NR67"/>
    <mergeCell ref="NS67:NT67"/>
    <mergeCell ref="NW67:NY67"/>
    <mergeCell ref="NZ67:OA67"/>
    <mergeCell ref="OD67:OF67"/>
    <mergeCell ref="OG67:OH67"/>
    <mergeCell ref="OK67:OM67"/>
    <mergeCell ref="ON67:OO67"/>
    <mergeCell ref="OR67:OT67"/>
    <mergeCell ref="OU67:OV67"/>
    <mergeCell ref="OY67:PA67"/>
    <mergeCell ref="PB67:PC67"/>
    <mergeCell ref="KQ67:KS67"/>
    <mergeCell ref="KT67:KU67"/>
    <mergeCell ref="KX67:KZ67"/>
    <mergeCell ref="LA67:LB67"/>
    <mergeCell ref="LE67:LG67"/>
    <mergeCell ref="LH67:LI67"/>
    <mergeCell ref="LL67:LN67"/>
    <mergeCell ref="LO67:LP67"/>
    <mergeCell ref="LS67:LU67"/>
    <mergeCell ref="LV67:LW67"/>
    <mergeCell ref="LZ67:MB67"/>
    <mergeCell ref="MC67:MD67"/>
    <mergeCell ref="MG67:MI67"/>
    <mergeCell ref="MJ67:MK67"/>
    <mergeCell ref="MN67:MP67"/>
    <mergeCell ref="MQ67:MR67"/>
    <mergeCell ref="MU67:MW67"/>
    <mergeCell ref="II67:IJ67"/>
    <mergeCell ref="IM67:IO67"/>
    <mergeCell ref="IP67:IQ67"/>
    <mergeCell ref="IT67:IV67"/>
    <mergeCell ref="IW67:IX67"/>
    <mergeCell ref="JA67:JC67"/>
    <mergeCell ref="JD67:JE67"/>
    <mergeCell ref="JH67:JJ67"/>
    <mergeCell ref="JK67:JL67"/>
    <mergeCell ref="JO67:JQ67"/>
    <mergeCell ref="JR67:JS67"/>
    <mergeCell ref="JV67:JX67"/>
    <mergeCell ref="JY67:JZ67"/>
    <mergeCell ref="KC67:KE67"/>
    <mergeCell ref="KF67:KG67"/>
    <mergeCell ref="KJ67:KL67"/>
    <mergeCell ref="KM67:KN67"/>
    <mergeCell ref="GB67:GD67"/>
    <mergeCell ref="GE67:GF67"/>
    <mergeCell ref="GI67:GK67"/>
    <mergeCell ref="GL67:GM67"/>
    <mergeCell ref="GP67:GR67"/>
    <mergeCell ref="GS67:GT67"/>
    <mergeCell ref="GW67:GY67"/>
    <mergeCell ref="GZ67:HA67"/>
    <mergeCell ref="HD67:HF67"/>
    <mergeCell ref="HG67:HH67"/>
    <mergeCell ref="HK67:HM67"/>
    <mergeCell ref="HN67:HO67"/>
    <mergeCell ref="HR67:HT67"/>
    <mergeCell ref="HU67:HV67"/>
    <mergeCell ref="HY67:IA67"/>
    <mergeCell ref="IB67:IC67"/>
    <mergeCell ref="IF67:IH67"/>
    <mergeCell ref="DT67:DU67"/>
    <mergeCell ref="DX67:DZ67"/>
    <mergeCell ref="EA67:EB67"/>
    <mergeCell ref="EE67:EG67"/>
    <mergeCell ref="EH67:EI67"/>
    <mergeCell ref="EL67:EN67"/>
    <mergeCell ref="EO67:EP67"/>
    <mergeCell ref="ES67:EU67"/>
    <mergeCell ref="EV67:EW67"/>
    <mergeCell ref="EZ67:FB67"/>
    <mergeCell ref="FC67:FD67"/>
    <mergeCell ref="FG67:FI67"/>
    <mergeCell ref="FJ67:FK67"/>
    <mergeCell ref="FN67:FP67"/>
    <mergeCell ref="FQ67:FR67"/>
    <mergeCell ref="FU67:FW67"/>
    <mergeCell ref="FX67:FY67"/>
    <mergeCell ref="BM67:BO67"/>
    <mergeCell ref="BP67:BQ67"/>
    <mergeCell ref="BT67:BV67"/>
    <mergeCell ref="BW67:BX67"/>
    <mergeCell ref="CA67:CC67"/>
    <mergeCell ref="CD67:CE67"/>
    <mergeCell ref="CH67:CJ67"/>
    <mergeCell ref="CK67:CL67"/>
    <mergeCell ref="CO67:CQ67"/>
    <mergeCell ref="CR67:CS67"/>
    <mergeCell ref="CV67:CX67"/>
    <mergeCell ref="CY67:CZ67"/>
    <mergeCell ref="DC67:DE67"/>
    <mergeCell ref="DF67:DG67"/>
    <mergeCell ref="DJ67:DL67"/>
    <mergeCell ref="DM67:DN67"/>
    <mergeCell ref="DQ67:DS67"/>
    <mergeCell ref="B65:D65"/>
    <mergeCell ref="B66:D66"/>
    <mergeCell ref="B67:D67"/>
    <mergeCell ref="P67:R67"/>
    <mergeCell ref="S67:T67"/>
    <mergeCell ref="W67:Y67"/>
    <mergeCell ref="Z67:AA67"/>
    <mergeCell ref="AD67:AF67"/>
    <mergeCell ref="AG67:AH67"/>
    <mergeCell ref="AK67:AM67"/>
    <mergeCell ref="AN67:AO67"/>
    <mergeCell ref="AR67:AT67"/>
    <mergeCell ref="AU67:AV67"/>
    <mergeCell ref="AY67:BA67"/>
    <mergeCell ref="BB67:BC67"/>
    <mergeCell ref="BF67:BH67"/>
    <mergeCell ref="BI67:BJ67"/>
    <mergeCell ref="AKM61:AKO61"/>
    <mergeCell ref="AKP61:AKQ61"/>
    <mergeCell ref="AKT61:AKV61"/>
    <mergeCell ref="AKW61:AKX61"/>
    <mergeCell ref="ALA61:ALC61"/>
    <mergeCell ref="ALD61:ALE61"/>
    <mergeCell ref="ALH61:ALJ61"/>
    <mergeCell ref="ALK61:ALL61"/>
    <mergeCell ref="ALO61:ALQ61"/>
    <mergeCell ref="ALR61:ALS61"/>
    <mergeCell ref="ALV61:ALX61"/>
    <mergeCell ref="ALY61:ALZ61"/>
    <mergeCell ref="AMC61:AME61"/>
    <mergeCell ref="AMF61:AMG61"/>
    <mergeCell ref="B62:D62"/>
    <mergeCell ref="B63:D63"/>
    <mergeCell ref="B64:D64"/>
    <mergeCell ref="AIE61:AIF61"/>
    <mergeCell ref="AII61:AIK61"/>
    <mergeCell ref="AIL61:AIM61"/>
    <mergeCell ref="AIP61:AIR61"/>
    <mergeCell ref="AIS61:AIT61"/>
    <mergeCell ref="AIW61:AIY61"/>
    <mergeCell ref="AIZ61:AJA61"/>
    <mergeCell ref="AJD61:AJF61"/>
    <mergeCell ref="AJG61:AJH61"/>
    <mergeCell ref="AJK61:AJM61"/>
    <mergeCell ref="AJN61:AJO61"/>
    <mergeCell ref="AJR61:AJT61"/>
    <mergeCell ref="AJU61:AJV61"/>
    <mergeCell ref="AJY61:AKA61"/>
    <mergeCell ref="AKB61:AKC61"/>
    <mergeCell ref="AKF61:AKH61"/>
    <mergeCell ref="AKI61:AKJ61"/>
    <mergeCell ref="AFX61:AFZ61"/>
    <mergeCell ref="AGA61:AGB61"/>
    <mergeCell ref="AGE61:AGG61"/>
    <mergeCell ref="AGH61:AGI61"/>
    <mergeCell ref="AGL61:AGN61"/>
    <mergeCell ref="AGO61:AGP61"/>
    <mergeCell ref="AGS61:AGU61"/>
    <mergeCell ref="AGV61:AGW61"/>
    <mergeCell ref="AGZ61:AHB61"/>
    <mergeCell ref="AHC61:AHD61"/>
    <mergeCell ref="AHG61:AHI61"/>
    <mergeCell ref="AHJ61:AHK61"/>
    <mergeCell ref="AHN61:AHP61"/>
    <mergeCell ref="AHQ61:AHR61"/>
    <mergeCell ref="AHU61:AHW61"/>
    <mergeCell ref="AHX61:AHY61"/>
    <mergeCell ref="AIB61:AID61"/>
    <mergeCell ref="ADP61:ADQ61"/>
    <mergeCell ref="ADT61:ADV61"/>
    <mergeCell ref="ADW61:ADX61"/>
    <mergeCell ref="AEA61:AEC61"/>
    <mergeCell ref="AED61:AEE61"/>
    <mergeCell ref="AEH61:AEJ61"/>
    <mergeCell ref="AEK61:AEL61"/>
    <mergeCell ref="AEO61:AEQ61"/>
    <mergeCell ref="AER61:AES61"/>
    <mergeCell ref="AEV61:AEX61"/>
    <mergeCell ref="AEY61:AEZ61"/>
    <mergeCell ref="AFC61:AFE61"/>
    <mergeCell ref="AFF61:AFG61"/>
    <mergeCell ref="AFJ61:AFL61"/>
    <mergeCell ref="AFM61:AFN61"/>
    <mergeCell ref="AFQ61:AFS61"/>
    <mergeCell ref="AFT61:AFU61"/>
    <mergeCell ref="ABI61:ABK61"/>
    <mergeCell ref="ABL61:ABM61"/>
    <mergeCell ref="ABP61:ABR61"/>
    <mergeCell ref="ABS61:ABT61"/>
    <mergeCell ref="ABW61:ABY61"/>
    <mergeCell ref="ABZ61:ACA61"/>
    <mergeCell ref="ACD61:ACF61"/>
    <mergeCell ref="ACG61:ACH61"/>
    <mergeCell ref="ACK61:ACM61"/>
    <mergeCell ref="ACN61:ACO61"/>
    <mergeCell ref="ACR61:ACT61"/>
    <mergeCell ref="ACU61:ACV61"/>
    <mergeCell ref="ACY61:ADA61"/>
    <mergeCell ref="ADB61:ADC61"/>
    <mergeCell ref="ADF61:ADH61"/>
    <mergeCell ref="ADI61:ADJ61"/>
    <mergeCell ref="ADM61:ADO61"/>
    <mergeCell ref="ZA61:ZB61"/>
    <mergeCell ref="ZE61:ZG61"/>
    <mergeCell ref="ZH61:ZI61"/>
    <mergeCell ref="ZL61:ZN61"/>
    <mergeCell ref="ZO61:ZP61"/>
    <mergeCell ref="ZS61:ZU61"/>
    <mergeCell ref="ZV61:ZW61"/>
    <mergeCell ref="ZZ61:AAB61"/>
    <mergeCell ref="AAC61:AAD61"/>
    <mergeCell ref="AAG61:AAI61"/>
    <mergeCell ref="AAJ61:AAK61"/>
    <mergeCell ref="AAN61:AAP61"/>
    <mergeCell ref="AAQ61:AAR61"/>
    <mergeCell ref="AAU61:AAW61"/>
    <mergeCell ref="AAX61:AAY61"/>
    <mergeCell ref="ABB61:ABD61"/>
    <mergeCell ref="ABE61:ABF61"/>
    <mergeCell ref="WT61:WV61"/>
    <mergeCell ref="WW61:WX61"/>
    <mergeCell ref="XA61:XC61"/>
    <mergeCell ref="XD61:XE61"/>
    <mergeCell ref="XH61:XJ61"/>
    <mergeCell ref="XK61:XL61"/>
    <mergeCell ref="XO61:XQ61"/>
    <mergeCell ref="XR61:XS61"/>
    <mergeCell ref="XV61:XX61"/>
    <mergeCell ref="XY61:XZ61"/>
    <mergeCell ref="YC61:YE61"/>
    <mergeCell ref="YF61:YG61"/>
    <mergeCell ref="YJ61:YL61"/>
    <mergeCell ref="YM61:YN61"/>
    <mergeCell ref="YQ61:YS61"/>
    <mergeCell ref="YT61:YU61"/>
    <mergeCell ref="YX61:YZ61"/>
    <mergeCell ref="UL61:UM61"/>
    <mergeCell ref="UP61:UR61"/>
    <mergeCell ref="US61:UT61"/>
    <mergeCell ref="UW61:UY61"/>
    <mergeCell ref="UZ61:VA61"/>
    <mergeCell ref="VD61:VF61"/>
    <mergeCell ref="VG61:VH61"/>
    <mergeCell ref="VK61:VM61"/>
    <mergeCell ref="VN61:VO61"/>
    <mergeCell ref="VR61:VT61"/>
    <mergeCell ref="VU61:VV61"/>
    <mergeCell ref="VY61:WA61"/>
    <mergeCell ref="WB61:WC61"/>
    <mergeCell ref="WF61:WH61"/>
    <mergeCell ref="WI61:WJ61"/>
    <mergeCell ref="WM61:WO61"/>
    <mergeCell ref="WP61:WQ61"/>
    <mergeCell ref="SE61:SG61"/>
    <mergeCell ref="SH61:SI61"/>
    <mergeCell ref="SL61:SN61"/>
    <mergeCell ref="SO61:SP61"/>
    <mergeCell ref="SS61:SU61"/>
    <mergeCell ref="SV61:SW61"/>
    <mergeCell ref="SZ61:TB61"/>
    <mergeCell ref="TC61:TD61"/>
    <mergeCell ref="TG61:TI61"/>
    <mergeCell ref="TJ61:TK61"/>
    <mergeCell ref="TN61:TP61"/>
    <mergeCell ref="TQ61:TR61"/>
    <mergeCell ref="TU61:TW61"/>
    <mergeCell ref="TX61:TY61"/>
    <mergeCell ref="UB61:UD61"/>
    <mergeCell ref="UE61:UF61"/>
    <mergeCell ref="UI61:UK61"/>
    <mergeCell ref="PW61:PX61"/>
    <mergeCell ref="QA61:QC61"/>
    <mergeCell ref="QD61:QE61"/>
    <mergeCell ref="QH61:QJ61"/>
    <mergeCell ref="QK61:QL61"/>
    <mergeCell ref="QO61:QQ61"/>
    <mergeCell ref="QR61:QS61"/>
    <mergeCell ref="QV61:QX61"/>
    <mergeCell ref="QY61:QZ61"/>
    <mergeCell ref="RC61:RE61"/>
    <mergeCell ref="RF61:RG61"/>
    <mergeCell ref="RJ61:RL61"/>
    <mergeCell ref="RM61:RN61"/>
    <mergeCell ref="RQ61:RS61"/>
    <mergeCell ref="RT61:RU61"/>
    <mergeCell ref="RX61:RZ61"/>
    <mergeCell ref="SA61:SB61"/>
    <mergeCell ref="NP61:NR61"/>
    <mergeCell ref="NS61:NT61"/>
    <mergeCell ref="NW61:NY61"/>
    <mergeCell ref="NZ61:OA61"/>
    <mergeCell ref="OD61:OF61"/>
    <mergeCell ref="OG61:OH61"/>
    <mergeCell ref="OK61:OM61"/>
    <mergeCell ref="ON61:OO61"/>
    <mergeCell ref="OR61:OT61"/>
    <mergeCell ref="OU61:OV61"/>
    <mergeCell ref="OY61:PA61"/>
    <mergeCell ref="PB61:PC61"/>
    <mergeCell ref="PF61:PH61"/>
    <mergeCell ref="PI61:PJ61"/>
    <mergeCell ref="PM61:PO61"/>
    <mergeCell ref="PP61:PQ61"/>
    <mergeCell ref="PT61:PV61"/>
    <mergeCell ref="LH61:LI61"/>
    <mergeCell ref="LL61:LN61"/>
    <mergeCell ref="LO61:LP61"/>
    <mergeCell ref="LS61:LU61"/>
    <mergeCell ref="LV61:LW61"/>
    <mergeCell ref="LZ61:MB61"/>
    <mergeCell ref="MC61:MD61"/>
    <mergeCell ref="MG61:MI61"/>
    <mergeCell ref="MJ61:MK61"/>
    <mergeCell ref="MN61:MP61"/>
    <mergeCell ref="MQ61:MR61"/>
    <mergeCell ref="MU61:MW61"/>
    <mergeCell ref="MX61:MY61"/>
    <mergeCell ref="NB61:ND61"/>
    <mergeCell ref="NE61:NF61"/>
    <mergeCell ref="NI61:NK61"/>
    <mergeCell ref="NL61:NM61"/>
    <mergeCell ref="JA61:JC61"/>
    <mergeCell ref="JD61:JE61"/>
    <mergeCell ref="JH61:JJ61"/>
    <mergeCell ref="JK61:JL61"/>
    <mergeCell ref="JO61:JQ61"/>
    <mergeCell ref="JR61:JS61"/>
    <mergeCell ref="JV61:JX61"/>
    <mergeCell ref="JY61:JZ61"/>
    <mergeCell ref="KC61:KE61"/>
    <mergeCell ref="KF61:KG61"/>
    <mergeCell ref="KJ61:KL61"/>
    <mergeCell ref="KM61:KN61"/>
    <mergeCell ref="KQ61:KS61"/>
    <mergeCell ref="KT61:KU61"/>
    <mergeCell ref="KX61:KZ61"/>
    <mergeCell ref="LA61:LB61"/>
    <mergeCell ref="LE61:LG61"/>
    <mergeCell ref="GS61:GT61"/>
    <mergeCell ref="GW61:GY61"/>
    <mergeCell ref="GZ61:HA61"/>
    <mergeCell ref="HD61:HF61"/>
    <mergeCell ref="HG61:HH61"/>
    <mergeCell ref="HK61:HM61"/>
    <mergeCell ref="HN61:HO61"/>
    <mergeCell ref="HR61:HT61"/>
    <mergeCell ref="HU61:HV61"/>
    <mergeCell ref="HY61:IA61"/>
    <mergeCell ref="IB61:IC61"/>
    <mergeCell ref="IF61:IH61"/>
    <mergeCell ref="II61:IJ61"/>
    <mergeCell ref="IM61:IO61"/>
    <mergeCell ref="IP61:IQ61"/>
    <mergeCell ref="IT61:IV61"/>
    <mergeCell ref="IW61:IX61"/>
    <mergeCell ref="EL61:EN61"/>
    <mergeCell ref="EO61:EP61"/>
    <mergeCell ref="ES61:EU61"/>
    <mergeCell ref="EV61:EW61"/>
    <mergeCell ref="EZ61:FB61"/>
    <mergeCell ref="FC61:FD61"/>
    <mergeCell ref="FG61:FI61"/>
    <mergeCell ref="FJ61:FK61"/>
    <mergeCell ref="FN61:FP61"/>
    <mergeCell ref="FQ61:FR61"/>
    <mergeCell ref="FU61:FW61"/>
    <mergeCell ref="FX61:FY61"/>
    <mergeCell ref="GB61:GD61"/>
    <mergeCell ref="GE61:GF61"/>
    <mergeCell ref="GI61:GK61"/>
    <mergeCell ref="GL61:GM61"/>
    <mergeCell ref="GP61:GR61"/>
    <mergeCell ref="CD61:CE61"/>
    <mergeCell ref="CH61:CJ61"/>
    <mergeCell ref="CK61:CL61"/>
    <mergeCell ref="CO61:CQ61"/>
    <mergeCell ref="CR61:CS61"/>
    <mergeCell ref="CV61:CX61"/>
    <mergeCell ref="CY61:CZ61"/>
    <mergeCell ref="DC61:DE61"/>
    <mergeCell ref="DF61:DG61"/>
    <mergeCell ref="DJ61:DL61"/>
    <mergeCell ref="DM61:DN61"/>
    <mergeCell ref="DQ61:DS61"/>
    <mergeCell ref="DT61:DU61"/>
    <mergeCell ref="DX61:DZ61"/>
    <mergeCell ref="EA61:EB61"/>
    <mergeCell ref="EE61:EG61"/>
    <mergeCell ref="EH61:EI61"/>
    <mergeCell ref="AKT60:AKV60"/>
    <mergeCell ref="AKW60:AKX60"/>
    <mergeCell ref="ALA60:ALC60"/>
    <mergeCell ref="ALD60:ALE60"/>
    <mergeCell ref="ALH60:ALJ60"/>
    <mergeCell ref="ALK60:ALL60"/>
    <mergeCell ref="ALO60:ALQ60"/>
    <mergeCell ref="ALR60:ALS60"/>
    <mergeCell ref="ALV60:ALX60"/>
    <mergeCell ref="ALY60:ALZ60"/>
    <mergeCell ref="AMC60:AME60"/>
    <mergeCell ref="AMF60:AMG60"/>
    <mergeCell ref="B61:D61"/>
    <mergeCell ref="P61:R61"/>
    <mergeCell ref="S61:T61"/>
    <mergeCell ref="W61:Y61"/>
    <mergeCell ref="Z61:AA61"/>
    <mergeCell ref="AD61:AF61"/>
    <mergeCell ref="AG61:AH61"/>
    <mergeCell ref="AK61:AM61"/>
    <mergeCell ref="AN61:AO61"/>
    <mergeCell ref="AR61:AT61"/>
    <mergeCell ref="AU61:AV61"/>
    <mergeCell ref="AY61:BA61"/>
    <mergeCell ref="BB61:BC61"/>
    <mergeCell ref="BF61:BH61"/>
    <mergeCell ref="BI61:BJ61"/>
    <mergeCell ref="BM61:BO61"/>
    <mergeCell ref="BP61:BQ61"/>
    <mergeCell ref="BT61:BV61"/>
    <mergeCell ref="BW61:BX61"/>
    <mergeCell ref="CA61:CC61"/>
    <mergeCell ref="AIL60:AIM60"/>
    <mergeCell ref="AIP60:AIR60"/>
    <mergeCell ref="AIS60:AIT60"/>
    <mergeCell ref="AIW60:AIY60"/>
    <mergeCell ref="AIZ60:AJA60"/>
    <mergeCell ref="AJD60:AJF60"/>
    <mergeCell ref="AJG60:AJH60"/>
    <mergeCell ref="AJK60:AJM60"/>
    <mergeCell ref="AJN60:AJO60"/>
    <mergeCell ref="AJR60:AJT60"/>
    <mergeCell ref="AJU60:AJV60"/>
    <mergeCell ref="AJY60:AKA60"/>
    <mergeCell ref="AKB60:AKC60"/>
    <mergeCell ref="AKF60:AKH60"/>
    <mergeCell ref="AKI60:AKJ60"/>
    <mergeCell ref="AKM60:AKO60"/>
    <mergeCell ref="AKP60:AKQ60"/>
    <mergeCell ref="AGE60:AGG60"/>
    <mergeCell ref="AGH60:AGI60"/>
    <mergeCell ref="AGL60:AGN60"/>
    <mergeCell ref="AGO60:AGP60"/>
    <mergeCell ref="AGS60:AGU60"/>
    <mergeCell ref="AGV60:AGW60"/>
    <mergeCell ref="AGZ60:AHB60"/>
    <mergeCell ref="AHC60:AHD60"/>
    <mergeCell ref="AHG60:AHI60"/>
    <mergeCell ref="AHJ60:AHK60"/>
    <mergeCell ref="AHN60:AHP60"/>
    <mergeCell ref="AHQ60:AHR60"/>
    <mergeCell ref="AHU60:AHW60"/>
    <mergeCell ref="AHX60:AHY60"/>
    <mergeCell ref="AIB60:AID60"/>
    <mergeCell ref="AIE60:AIF60"/>
    <mergeCell ref="AII60:AIK60"/>
    <mergeCell ref="ADW60:ADX60"/>
    <mergeCell ref="AEA60:AEC60"/>
    <mergeCell ref="AED60:AEE60"/>
    <mergeCell ref="AEH60:AEJ60"/>
    <mergeCell ref="AEK60:AEL60"/>
    <mergeCell ref="AEO60:AEQ60"/>
    <mergeCell ref="AER60:AES60"/>
    <mergeCell ref="AEV60:AEX60"/>
    <mergeCell ref="AEY60:AEZ60"/>
    <mergeCell ref="AFC60:AFE60"/>
    <mergeCell ref="AFF60:AFG60"/>
    <mergeCell ref="AFJ60:AFL60"/>
    <mergeCell ref="AFM60:AFN60"/>
    <mergeCell ref="AFQ60:AFS60"/>
    <mergeCell ref="AFT60:AFU60"/>
    <mergeCell ref="AFX60:AFZ60"/>
    <mergeCell ref="AGA60:AGB60"/>
    <mergeCell ref="ABP60:ABR60"/>
    <mergeCell ref="ABS60:ABT60"/>
    <mergeCell ref="ABW60:ABY60"/>
    <mergeCell ref="ABZ60:ACA60"/>
    <mergeCell ref="ACD60:ACF60"/>
    <mergeCell ref="ACG60:ACH60"/>
    <mergeCell ref="ACK60:ACM60"/>
    <mergeCell ref="ACN60:ACO60"/>
    <mergeCell ref="ACR60:ACT60"/>
    <mergeCell ref="ACU60:ACV60"/>
    <mergeCell ref="ACY60:ADA60"/>
    <mergeCell ref="ADB60:ADC60"/>
    <mergeCell ref="ADF60:ADH60"/>
    <mergeCell ref="ADI60:ADJ60"/>
    <mergeCell ref="ADM60:ADO60"/>
    <mergeCell ref="ADP60:ADQ60"/>
    <mergeCell ref="ADT60:ADV60"/>
    <mergeCell ref="ZH60:ZI60"/>
    <mergeCell ref="ZL60:ZN60"/>
    <mergeCell ref="ZO60:ZP60"/>
    <mergeCell ref="ZS60:ZU60"/>
    <mergeCell ref="ZV60:ZW60"/>
    <mergeCell ref="ZZ60:AAB60"/>
    <mergeCell ref="AAC60:AAD60"/>
    <mergeCell ref="AAG60:AAI60"/>
    <mergeCell ref="AAJ60:AAK60"/>
    <mergeCell ref="AAN60:AAP60"/>
    <mergeCell ref="AAQ60:AAR60"/>
    <mergeCell ref="AAU60:AAW60"/>
    <mergeCell ref="AAX60:AAY60"/>
    <mergeCell ref="ABB60:ABD60"/>
    <mergeCell ref="ABE60:ABF60"/>
    <mergeCell ref="ABI60:ABK60"/>
    <mergeCell ref="ABL60:ABM60"/>
    <mergeCell ref="XA60:XC60"/>
    <mergeCell ref="XD60:XE60"/>
    <mergeCell ref="XH60:XJ60"/>
    <mergeCell ref="XK60:XL60"/>
    <mergeCell ref="XO60:XQ60"/>
    <mergeCell ref="XR60:XS60"/>
    <mergeCell ref="XV60:XX60"/>
    <mergeCell ref="XY60:XZ60"/>
    <mergeCell ref="YC60:YE60"/>
    <mergeCell ref="YF60:YG60"/>
    <mergeCell ref="YJ60:YL60"/>
    <mergeCell ref="YM60:YN60"/>
    <mergeCell ref="YQ60:YS60"/>
    <mergeCell ref="YT60:YU60"/>
    <mergeCell ref="YX60:YZ60"/>
    <mergeCell ref="ZA60:ZB60"/>
    <mergeCell ref="ZE60:ZG60"/>
    <mergeCell ref="US60:UT60"/>
    <mergeCell ref="UW60:UY60"/>
    <mergeCell ref="UZ60:VA60"/>
    <mergeCell ref="VD60:VF60"/>
    <mergeCell ref="VG60:VH60"/>
    <mergeCell ref="VK60:VM60"/>
    <mergeCell ref="VN60:VO60"/>
    <mergeCell ref="VR60:VT60"/>
    <mergeCell ref="VU60:VV60"/>
    <mergeCell ref="VY60:WA60"/>
    <mergeCell ref="WB60:WC60"/>
    <mergeCell ref="WF60:WH60"/>
    <mergeCell ref="WI60:WJ60"/>
    <mergeCell ref="WM60:WO60"/>
    <mergeCell ref="WP60:WQ60"/>
    <mergeCell ref="WT60:WV60"/>
    <mergeCell ref="WW60:WX60"/>
    <mergeCell ref="SL60:SN60"/>
    <mergeCell ref="SO60:SP60"/>
    <mergeCell ref="SS60:SU60"/>
    <mergeCell ref="SV60:SW60"/>
    <mergeCell ref="SZ60:TB60"/>
    <mergeCell ref="TC60:TD60"/>
    <mergeCell ref="TG60:TI60"/>
    <mergeCell ref="TJ60:TK60"/>
    <mergeCell ref="TN60:TP60"/>
    <mergeCell ref="TQ60:TR60"/>
    <mergeCell ref="TU60:TW60"/>
    <mergeCell ref="TX60:TY60"/>
    <mergeCell ref="UB60:UD60"/>
    <mergeCell ref="UE60:UF60"/>
    <mergeCell ref="UI60:UK60"/>
    <mergeCell ref="UL60:UM60"/>
    <mergeCell ref="UP60:UR60"/>
    <mergeCell ref="QD60:QE60"/>
    <mergeCell ref="QH60:QJ60"/>
    <mergeCell ref="QK60:QL60"/>
    <mergeCell ref="QO60:QQ60"/>
    <mergeCell ref="QR60:QS60"/>
    <mergeCell ref="QV60:QX60"/>
    <mergeCell ref="QY60:QZ60"/>
    <mergeCell ref="RC60:RE60"/>
    <mergeCell ref="RF60:RG60"/>
    <mergeCell ref="RJ60:RL60"/>
    <mergeCell ref="RM60:RN60"/>
    <mergeCell ref="RQ60:RS60"/>
    <mergeCell ref="RT60:RU60"/>
    <mergeCell ref="RX60:RZ60"/>
    <mergeCell ref="SA60:SB60"/>
    <mergeCell ref="SE60:SG60"/>
    <mergeCell ref="SH60:SI60"/>
    <mergeCell ref="NW60:NY60"/>
    <mergeCell ref="NZ60:OA60"/>
    <mergeCell ref="OD60:OF60"/>
    <mergeCell ref="OG60:OH60"/>
    <mergeCell ref="OK60:OM60"/>
    <mergeCell ref="ON60:OO60"/>
    <mergeCell ref="OR60:OT60"/>
    <mergeCell ref="OU60:OV60"/>
    <mergeCell ref="OY60:PA60"/>
    <mergeCell ref="PB60:PC60"/>
    <mergeCell ref="PF60:PH60"/>
    <mergeCell ref="PI60:PJ60"/>
    <mergeCell ref="PM60:PO60"/>
    <mergeCell ref="PP60:PQ60"/>
    <mergeCell ref="PT60:PV60"/>
    <mergeCell ref="PW60:PX60"/>
    <mergeCell ref="QA60:QC60"/>
    <mergeCell ref="LO60:LP60"/>
    <mergeCell ref="LS60:LU60"/>
    <mergeCell ref="LV60:LW60"/>
    <mergeCell ref="LZ60:MB60"/>
    <mergeCell ref="MC60:MD60"/>
    <mergeCell ref="MG60:MI60"/>
    <mergeCell ref="MJ60:MK60"/>
    <mergeCell ref="MN60:MP60"/>
    <mergeCell ref="MQ60:MR60"/>
    <mergeCell ref="MU60:MW60"/>
    <mergeCell ref="MX60:MY60"/>
    <mergeCell ref="NB60:ND60"/>
    <mergeCell ref="NE60:NF60"/>
    <mergeCell ref="NI60:NK60"/>
    <mergeCell ref="NL60:NM60"/>
    <mergeCell ref="NP60:NR60"/>
    <mergeCell ref="NS60:NT60"/>
    <mergeCell ref="JH60:JJ60"/>
    <mergeCell ref="JK60:JL60"/>
    <mergeCell ref="JO60:JQ60"/>
    <mergeCell ref="JR60:JS60"/>
    <mergeCell ref="JV60:JX60"/>
    <mergeCell ref="JY60:JZ60"/>
    <mergeCell ref="KC60:KE60"/>
    <mergeCell ref="KF60:KG60"/>
    <mergeCell ref="KJ60:KL60"/>
    <mergeCell ref="KM60:KN60"/>
    <mergeCell ref="KQ60:KS60"/>
    <mergeCell ref="KT60:KU60"/>
    <mergeCell ref="KX60:KZ60"/>
    <mergeCell ref="LA60:LB60"/>
    <mergeCell ref="LE60:LG60"/>
    <mergeCell ref="LH60:LI60"/>
    <mergeCell ref="LL60:LN60"/>
    <mergeCell ref="GZ60:HA60"/>
    <mergeCell ref="HD60:HF60"/>
    <mergeCell ref="HG60:HH60"/>
    <mergeCell ref="HK60:HM60"/>
    <mergeCell ref="HN60:HO60"/>
    <mergeCell ref="HR60:HT60"/>
    <mergeCell ref="HU60:HV60"/>
    <mergeCell ref="HY60:IA60"/>
    <mergeCell ref="IB60:IC60"/>
    <mergeCell ref="IF60:IH60"/>
    <mergeCell ref="II60:IJ60"/>
    <mergeCell ref="IM60:IO60"/>
    <mergeCell ref="IP60:IQ60"/>
    <mergeCell ref="IT60:IV60"/>
    <mergeCell ref="IW60:IX60"/>
    <mergeCell ref="JA60:JC60"/>
    <mergeCell ref="JD60:JE60"/>
    <mergeCell ref="ES60:EU60"/>
    <mergeCell ref="EV60:EW60"/>
    <mergeCell ref="EZ60:FB60"/>
    <mergeCell ref="FC60:FD60"/>
    <mergeCell ref="FG60:FI60"/>
    <mergeCell ref="FJ60:FK60"/>
    <mergeCell ref="FN60:FP60"/>
    <mergeCell ref="FQ60:FR60"/>
    <mergeCell ref="FU60:FW60"/>
    <mergeCell ref="FX60:FY60"/>
    <mergeCell ref="GB60:GD60"/>
    <mergeCell ref="GE60:GF60"/>
    <mergeCell ref="GI60:GK60"/>
    <mergeCell ref="GL60:GM60"/>
    <mergeCell ref="GP60:GR60"/>
    <mergeCell ref="GS60:GT60"/>
    <mergeCell ref="GW60:GY60"/>
    <mergeCell ref="CK60:CL60"/>
    <mergeCell ref="CO60:CQ60"/>
    <mergeCell ref="CR60:CS60"/>
    <mergeCell ref="CV60:CX60"/>
    <mergeCell ref="CY60:CZ60"/>
    <mergeCell ref="DC60:DE60"/>
    <mergeCell ref="DF60:DG60"/>
    <mergeCell ref="DJ60:DL60"/>
    <mergeCell ref="DM60:DN60"/>
    <mergeCell ref="DQ60:DS60"/>
    <mergeCell ref="DT60:DU60"/>
    <mergeCell ref="DX60:DZ60"/>
    <mergeCell ref="EA60:EB60"/>
    <mergeCell ref="EE60:EG60"/>
    <mergeCell ref="EH60:EI60"/>
    <mergeCell ref="EL60:EN60"/>
    <mergeCell ref="EO60:EP60"/>
    <mergeCell ref="ALA59:ALC59"/>
    <mergeCell ref="ALD59:ALE59"/>
    <mergeCell ref="ALH59:ALJ59"/>
    <mergeCell ref="ALK59:ALL59"/>
    <mergeCell ref="ALO59:ALQ59"/>
    <mergeCell ref="ALR59:ALS59"/>
    <mergeCell ref="ALV59:ALX59"/>
    <mergeCell ref="ALY59:ALZ59"/>
    <mergeCell ref="AMC59:AME59"/>
    <mergeCell ref="AMF59:AMG59"/>
    <mergeCell ref="B60:D60"/>
    <mergeCell ref="P60:R60"/>
    <mergeCell ref="S60:T60"/>
    <mergeCell ref="W60:Y60"/>
    <mergeCell ref="Z60:AA60"/>
    <mergeCell ref="AD60:AF60"/>
    <mergeCell ref="AG60:AH60"/>
    <mergeCell ref="AK60:AM60"/>
    <mergeCell ref="AN60:AO60"/>
    <mergeCell ref="AR60:AT60"/>
    <mergeCell ref="AU60:AV60"/>
    <mergeCell ref="AY60:BA60"/>
    <mergeCell ref="BB60:BC60"/>
    <mergeCell ref="BF60:BH60"/>
    <mergeCell ref="BI60:BJ60"/>
    <mergeCell ref="BM60:BO60"/>
    <mergeCell ref="BP60:BQ60"/>
    <mergeCell ref="BT60:BV60"/>
    <mergeCell ref="BW60:BX60"/>
    <mergeCell ref="CA60:CC60"/>
    <mergeCell ref="CD60:CE60"/>
    <mergeCell ref="CH60:CJ60"/>
    <mergeCell ref="AIS59:AIT59"/>
    <mergeCell ref="AIW59:AIY59"/>
    <mergeCell ref="AIZ59:AJA59"/>
    <mergeCell ref="AJD59:AJF59"/>
    <mergeCell ref="AJG59:AJH59"/>
    <mergeCell ref="AJK59:AJM59"/>
    <mergeCell ref="AJN59:AJO59"/>
    <mergeCell ref="AJR59:AJT59"/>
    <mergeCell ref="AJU59:AJV59"/>
    <mergeCell ref="AJY59:AKA59"/>
    <mergeCell ref="AKB59:AKC59"/>
    <mergeCell ref="AKF59:AKH59"/>
    <mergeCell ref="AKI59:AKJ59"/>
    <mergeCell ref="AKM59:AKO59"/>
    <mergeCell ref="AKP59:AKQ59"/>
    <mergeCell ref="AKT59:AKV59"/>
    <mergeCell ref="AKW59:AKX59"/>
    <mergeCell ref="AGL59:AGN59"/>
    <mergeCell ref="AGO59:AGP59"/>
    <mergeCell ref="AGS59:AGU59"/>
    <mergeCell ref="AGV59:AGW59"/>
    <mergeCell ref="AGZ59:AHB59"/>
    <mergeCell ref="AHC59:AHD59"/>
    <mergeCell ref="AHG59:AHI59"/>
    <mergeCell ref="AHJ59:AHK59"/>
    <mergeCell ref="AHN59:AHP59"/>
    <mergeCell ref="AHQ59:AHR59"/>
    <mergeCell ref="AHU59:AHW59"/>
    <mergeCell ref="AHX59:AHY59"/>
    <mergeCell ref="AIB59:AID59"/>
    <mergeCell ref="AIE59:AIF59"/>
    <mergeCell ref="AII59:AIK59"/>
    <mergeCell ref="AIL59:AIM59"/>
    <mergeCell ref="AIP59:AIR59"/>
    <mergeCell ref="AED59:AEE59"/>
    <mergeCell ref="AEH59:AEJ59"/>
    <mergeCell ref="AEK59:AEL59"/>
    <mergeCell ref="AEO59:AEQ59"/>
    <mergeCell ref="AER59:AES59"/>
    <mergeCell ref="AEV59:AEX59"/>
    <mergeCell ref="AEY59:AEZ59"/>
    <mergeCell ref="AFC59:AFE59"/>
    <mergeCell ref="AFF59:AFG59"/>
    <mergeCell ref="AFJ59:AFL59"/>
    <mergeCell ref="AFM59:AFN59"/>
    <mergeCell ref="AFQ59:AFS59"/>
    <mergeCell ref="AFT59:AFU59"/>
    <mergeCell ref="AFX59:AFZ59"/>
    <mergeCell ref="AGA59:AGB59"/>
    <mergeCell ref="AGE59:AGG59"/>
    <mergeCell ref="AGH59:AGI59"/>
    <mergeCell ref="ABW59:ABY59"/>
    <mergeCell ref="ABZ59:ACA59"/>
    <mergeCell ref="ACD59:ACF59"/>
    <mergeCell ref="ACG59:ACH59"/>
    <mergeCell ref="ACK59:ACM59"/>
    <mergeCell ref="ACN59:ACO59"/>
    <mergeCell ref="ACR59:ACT59"/>
    <mergeCell ref="ACU59:ACV59"/>
    <mergeCell ref="ACY59:ADA59"/>
    <mergeCell ref="ADB59:ADC59"/>
    <mergeCell ref="ADF59:ADH59"/>
    <mergeCell ref="ADI59:ADJ59"/>
    <mergeCell ref="ADM59:ADO59"/>
    <mergeCell ref="ADP59:ADQ59"/>
    <mergeCell ref="ADT59:ADV59"/>
    <mergeCell ref="ADW59:ADX59"/>
    <mergeCell ref="AEA59:AEC59"/>
    <mergeCell ref="ZO59:ZP59"/>
    <mergeCell ref="ZS59:ZU59"/>
    <mergeCell ref="ZV59:ZW59"/>
    <mergeCell ref="ZZ59:AAB59"/>
    <mergeCell ref="AAC59:AAD59"/>
    <mergeCell ref="AAG59:AAI59"/>
    <mergeCell ref="AAJ59:AAK59"/>
    <mergeCell ref="AAN59:AAP59"/>
    <mergeCell ref="AAQ59:AAR59"/>
    <mergeCell ref="AAU59:AAW59"/>
    <mergeCell ref="AAX59:AAY59"/>
    <mergeCell ref="ABB59:ABD59"/>
    <mergeCell ref="ABE59:ABF59"/>
    <mergeCell ref="ABI59:ABK59"/>
    <mergeCell ref="ABL59:ABM59"/>
    <mergeCell ref="ABP59:ABR59"/>
    <mergeCell ref="ABS59:ABT59"/>
    <mergeCell ref="XH59:XJ59"/>
    <mergeCell ref="XK59:XL59"/>
    <mergeCell ref="XO59:XQ59"/>
    <mergeCell ref="XR59:XS59"/>
    <mergeCell ref="XV59:XX59"/>
    <mergeCell ref="XY59:XZ59"/>
    <mergeCell ref="YC59:YE59"/>
    <mergeCell ref="YF59:YG59"/>
    <mergeCell ref="YJ59:YL59"/>
    <mergeCell ref="YM59:YN59"/>
    <mergeCell ref="YQ59:YS59"/>
    <mergeCell ref="YT59:YU59"/>
    <mergeCell ref="YX59:YZ59"/>
    <mergeCell ref="ZA59:ZB59"/>
    <mergeCell ref="ZE59:ZG59"/>
    <mergeCell ref="ZH59:ZI59"/>
    <mergeCell ref="ZL59:ZN59"/>
    <mergeCell ref="UZ59:VA59"/>
    <mergeCell ref="VD59:VF59"/>
    <mergeCell ref="VG59:VH59"/>
    <mergeCell ref="VK59:VM59"/>
    <mergeCell ref="VN59:VO59"/>
    <mergeCell ref="VR59:VT59"/>
    <mergeCell ref="VU59:VV59"/>
    <mergeCell ref="VY59:WA59"/>
    <mergeCell ref="WB59:WC59"/>
    <mergeCell ref="WF59:WH59"/>
    <mergeCell ref="WI59:WJ59"/>
    <mergeCell ref="WM59:WO59"/>
    <mergeCell ref="WP59:WQ59"/>
    <mergeCell ref="WT59:WV59"/>
    <mergeCell ref="WW59:WX59"/>
    <mergeCell ref="XA59:XC59"/>
    <mergeCell ref="XD59:XE59"/>
    <mergeCell ref="SS59:SU59"/>
    <mergeCell ref="SV59:SW59"/>
    <mergeCell ref="SZ59:TB59"/>
    <mergeCell ref="TC59:TD59"/>
    <mergeCell ref="TG59:TI59"/>
    <mergeCell ref="TJ59:TK59"/>
    <mergeCell ref="TN59:TP59"/>
    <mergeCell ref="TQ59:TR59"/>
    <mergeCell ref="TU59:TW59"/>
    <mergeCell ref="TX59:TY59"/>
    <mergeCell ref="UB59:UD59"/>
    <mergeCell ref="UE59:UF59"/>
    <mergeCell ref="UI59:UK59"/>
    <mergeCell ref="UL59:UM59"/>
    <mergeCell ref="UP59:UR59"/>
    <mergeCell ref="US59:UT59"/>
    <mergeCell ref="UW59:UY59"/>
    <mergeCell ref="QK59:QL59"/>
    <mergeCell ref="QO59:QQ59"/>
    <mergeCell ref="QR59:QS59"/>
    <mergeCell ref="QV59:QX59"/>
    <mergeCell ref="QY59:QZ59"/>
    <mergeCell ref="RC59:RE59"/>
    <mergeCell ref="RF59:RG59"/>
    <mergeCell ref="RJ59:RL59"/>
    <mergeCell ref="RM59:RN59"/>
    <mergeCell ref="RQ59:RS59"/>
    <mergeCell ref="RT59:RU59"/>
    <mergeCell ref="RX59:RZ59"/>
    <mergeCell ref="SA59:SB59"/>
    <mergeCell ref="SE59:SG59"/>
    <mergeCell ref="SH59:SI59"/>
    <mergeCell ref="SL59:SN59"/>
    <mergeCell ref="SO59:SP59"/>
    <mergeCell ref="OD59:OF59"/>
    <mergeCell ref="OG59:OH59"/>
    <mergeCell ref="OK59:OM59"/>
    <mergeCell ref="ON59:OO59"/>
    <mergeCell ref="OR59:OT59"/>
    <mergeCell ref="OU59:OV59"/>
    <mergeCell ref="OY59:PA59"/>
    <mergeCell ref="PB59:PC59"/>
    <mergeCell ref="PF59:PH59"/>
    <mergeCell ref="PI59:PJ59"/>
    <mergeCell ref="PM59:PO59"/>
    <mergeCell ref="PP59:PQ59"/>
    <mergeCell ref="PT59:PV59"/>
    <mergeCell ref="PW59:PX59"/>
    <mergeCell ref="QA59:QC59"/>
    <mergeCell ref="QD59:QE59"/>
    <mergeCell ref="QH59:QJ59"/>
    <mergeCell ref="LV59:LW59"/>
    <mergeCell ref="LZ59:MB59"/>
    <mergeCell ref="MC59:MD59"/>
    <mergeCell ref="MG59:MI59"/>
    <mergeCell ref="MJ59:MK59"/>
    <mergeCell ref="MN59:MP59"/>
    <mergeCell ref="MQ59:MR59"/>
    <mergeCell ref="MU59:MW59"/>
    <mergeCell ref="MX59:MY59"/>
    <mergeCell ref="NB59:ND59"/>
    <mergeCell ref="NE59:NF59"/>
    <mergeCell ref="NI59:NK59"/>
    <mergeCell ref="NL59:NM59"/>
    <mergeCell ref="NP59:NR59"/>
    <mergeCell ref="NS59:NT59"/>
    <mergeCell ref="NW59:NY59"/>
    <mergeCell ref="NZ59:OA59"/>
    <mergeCell ref="JO59:JQ59"/>
    <mergeCell ref="JR59:JS59"/>
    <mergeCell ref="JV59:JX59"/>
    <mergeCell ref="JY59:JZ59"/>
    <mergeCell ref="KC59:KE59"/>
    <mergeCell ref="KF59:KG59"/>
    <mergeCell ref="KJ59:KL59"/>
    <mergeCell ref="KM59:KN59"/>
    <mergeCell ref="KQ59:KS59"/>
    <mergeCell ref="KT59:KU59"/>
    <mergeCell ref="KX59:KZ59"/>
    <mergeCell ref="LA59:LB59"/>
    <mergeCell ref="LE59:LG59"/>
    <mergeCell ref="LH59:LI59"/>
    <mergeCell ref="LL59:LN59"/>
    <mergeCell ref="LO59:LP59"/>
    <mergeCell ref="LS59:LU59"/>
    <mergeCell ref="HG59:HH59"/>
    <mergeCell ref="HK59:HM59"/>
    <mergeCell ref="HN59:HO59"/>
    <mergeCell ref="HR59:HT59"/>
    <mergeCell ref="HU59:HV59"/>
    <mergeCell ref="HY59:IA59"/>
    <mergeCell ref="IB59:IC59"/>
    <mergeCell ref="IF59:IH59"/>
    <mergeCell ref="II59:IJ59"/>
    <mergeCell ref="IM59:IO59"/>
    <mergeCell ref="IP59:IQ59"/>
    <mergeCell ref="IT59:IV59"/>
    <mergeCell ref="IW59:IX59"/>
    <mergeCell ref="JA59:JC59"/>
    <mergeCell ref="JD59:JE59"/>
    <mergeCell ref="JH59:JJ59"/>
    <mergeCell ref="JK59:JL59"/>
    <mergeCell ref="EZ59:FB59"/>
    <mergeCell ref="FC59:FD59"/>
    <mergeCell ref="FG59:FI59"/>
    <mergeCell ref="FJ59:FK59"/>
    <mergeCell ref="FN59:FP59"/>
    <mergeCell ref="FQ59:FR59"/>
    <mergeCell ref="FU59:FW59"/>
    <mergeCell ref="FX59:FY59"/>
    <mergeCell ref="GB59:GD59"/>
    <mergeCell ref="GE59:GF59"/>
    <mergeCell ref="GI59:GK59"/>
    <mergeCell ref="GL59:GM59"/>
    <mergeCell ref="GP59:GR59"/>
    <mergeCell ref="GS59:GT59"/>
    <mergeCell ref="GW59:GY59"/>
    <mergeCell ref="GZ59:HA59"/>
    <mergeCell ref="HD59:HF59"/>
    <mergeCell ref="CR59:CS59"/>
    <mergeCell ref="CV59:CX59"/>
    <mergeCell ref="CY59:CZ59"/>
    <mergeCell ref="DC59:DE59"/>
    <mergeCell ref="DF59:DG59"/>
    <mergeCell ref="DJ59:DL59"/>
    <mergeCell ref="DM59:DN59"/>
    <mergeCell ref="DQ59:DS59"/>
    <mergeCell ref="DT59:DU59"/>
    <mergeCell ref="DX59:DZ59"/>
    <mergeCell ref="EA59:EB59"/>
    <mergeCell ref="EE59:EG59"/>
    <mergeCell ref="EH59:EI59"/>
    <mergeCell ref="EL59:EN59"/>
    <mergeCell ref="EO59:EP59"/>
    <mergeCell ref="ES59:EU59"/>
    <mergeCell ref="EV59:EW59"/>
    <mergeCell ref="ALH58:ALJ58"/>
    <mergeCell ref="ALK58:ALL58"/>
    <mergeCell ref="ALO58:ALQ58"/>
    <mergeCell ref="ALR58:ALS58"/>
    <mergeCell ref="ALV58:ALX58"/>
    <mergeCell ref="ALY58:ALZ58"/>
    <mergeCell ref="AMC58:AME58"/>
    <mergeCell ref="AMF58:AMG58"/>
    <mergeCell ref="B59:D59"/>
    <mergeCell ref="P59:R59"/>
    <mergeCell ref="S59:T59"/>
    <mergeCell ref="W59:Y59"/>
    <mergeCell ref="Z59:AA59"/>
    <mergeCell ref="AD59:AF59"/>
    <mergeCell ref="AG59:AH59"/>
    <mergeCell ref="AK59:AM59"/>
    <mergeCell ref="AN59:AO59"/>
    <mergeCell ref="AR59:AT59"/>
    <mergeCell ref="AU59:AV59"/>
    <mergeCell ref="AY59:BA59"/>
    <mergeCell ref="BB59:BC59"/>
    <mergeCell ref="BF59:BH59"/>
    <mergeCell ref="BI59:BJ59"/>
    <mergeCell ref="BM59:BO59"/>
    <mergeCell ref="BP59:BQ59"/>
    <mergeCell ref="BT59:BV59"/>
    <mergeCell ref="BW59:BX59"/>
    <mergeCell ref="CA59:CC59"/>
    <mergeCell ref="CD59:CE59"/>
    <mergeCell ref="CH59:CJ59"/>
    <mergeCell ref="CK59:CL59"/>
    <mergeCell ref="CO59:CQ59"/>
    <mergeCell ref="AIZ58:AJA58"/>
    <mergeCell ref="AJD58:AJF58"/>
    <mergeCell ref="AJG58:AJH58"/>
    <mergeCell ref="AJK58:AJM58"/>
    <mergeCell ref="AJN58:AJO58"/>
    <mergeCell ref="AJR58:AJT58"/>
    <mergeCell ref="AJU58:AJV58"/>
    <mergeCell ref="AJY58:AKA58"/>
    <mergeCell ref="AKB58:AKC58"/>
    <mergeCell ref="AKF58:AKH58"/>
    <mergeCell ref="AKI58:AKJ58"/>
    <mergeCell ref="AKM58:AKO58"/>
    <mergeCell ref="AKP58:AKQ58"/>
    <mergeCell ref="AKT58:AKV58"/>
    <mergeCell ref="AKW58:AKX58"/>
    <mergeCell ref="ALA58:ALC58"/>
    <mergeCell ref="ALD58:ALE58"/>
    <mergeCell ref="AGS58:AGU58"/>
    <mergeCell ref="AGV58:AGW58"/>
    <mergeCell ref="AGZ58:AHB58"/>
    <mergeCell ref="AHC58:AHD58"/>
    <mergeCell ref="AHG58:AHI58"/>
    <mergeCell ref="AHJ58:AHK58"/>
    <mergeCell ref="AHN58:AHP58"/>
    <mergeCell ref="AHQ58:AHR58"/>
    <mergeCell ref="AHU58:AHW58"/>
    <mergeCell ref="AHX58:AHY58"/>
    <mergeCell ref="AIB58:AID58"/>
    <mergeCell ref="AIE58:AIF58"/>
    <mergeCell ref="AII58:AIK58"/>
    <mergeCell ref="AIL58:AIM58"/>
    <mergeCell ref="AIP58:AIR58"/>
    <mergeCell ref="AIS58:AIT58"/>
    <mergeCell ref="AIW58:AIY58"/>
    <mergeCell ref="AEK58:AEL58"/>
    <mergeCell ref="AEO58:AEQ58"/>
    <mergeCell ref="AER58:AES58"/>
    <mergeCell ref="AEV58:AEX58"/>
    <mergeCell ref="AEY58:AEZ58"/>
    <mergeCell ref="AFC58:AFE58"/>
    <mergeCell ref="AFF58:AFG58"/>
    <mergeCell ref="AFJ58:AFL58"/>
    <mergeCell ref="AFM58:AFN58"/>
    <mergeCell ref="AFQ58:AFS58"/>
    <mergeCell ref="AFT58:AFU58"/>
    <mergeCell ref="AFX58:AFZ58"/>
    <mergeCell ref="AGA58:AGB58"/>
    <mergeCell ref="AGE58:AGG58"/>
    <mergeCell ref="AGH58:AGI58"/>
    <mergeCell ref="AGL58:AGN58"/>
    <mergeCell ref="AGO58:AGP58"/>
    <mergeCell ref="ACD58:ACF58"/>
    <mergeCell ref="ACG58:ACH58"/>
    <mergeCell ref="ACK58:ACM58"/>
    <mergeCell ref="ACN58:ACO58"/>
    <mergeCell ref="ACR58:ACT58"/>
    <mergeCell ref="ACU58:ACV58"/>
    <mergeCell ref="ACY58:ADA58"/>
    <mergeCell ref="ADB58:ADC58"/>
    <mergeCell ref="ADF58:ADH58"/>
    <mergeCell ref="ADI58:ADJ58"/>
    <mergeCell ref="ADM58:ADO58"/>
    <mergeCell ref="ADP58:ADQ58"/>
    <mergeCell ref="ADT58:ADV58"/>
    <mergeCell ref="ADW58:ADX58"/>
    <mergeCell ref="AEA58:AEC58"/>
    <mergeCell ref="AED58:AEE58"/>
    <mergeCell ref="AEH58:AEJ58"/>
    <mergeCell ref="ZV58:ZW58"/>
    <mergeCell ref="ZZ58:AAB58"/>
    <mergeCell ref="AAC58:AAD58"/>
    <mergeCell ref="AAG58:AAI58"/>
    <mergeCell ref="AAJ58:AAK58"/>
    <mergeCell ref="AAN58:AAP58"/>
    <mergeCell ref="AAQ58:AAR58"/>
    <mergeCell ref="AAU58:AAW58"/>
    <mergeCell ref="AAX58:AAY58"/>
    <mergeCell ref="ABB58:ABD58"/>
    <mergeCell ref="ABE58:ABF58"/>
    <mergeCell ref="ABI58:ABK58"/>
    <mergeCell ref="ABL58:ABM58"/>
    <mergeCell ref="ABP58:ABR58"/>
    <mergeCell ref="ABS58:ABT58"/>
    <mergeCell ref="ABW58:ABY58"/>
    <mergeCell ref="ABZ58:ACA58"/>
    <mergeCell ref="XO58:XQ58"/>
    <mergeCell ref="XR58:XS58"/>
    <mergeCell ref="XV58:XX58"/>
    <mergeCell ref="XY58:XZ58"/>
    <mergeCell ref="YC58:YE58"/>
    <mergeCell ref="YF58:YG58"/>
    <mergeCell ref="YJ58:YL58"/>
    <mergeCell ref="YM58:YN58"/>
    <mergeCell ref="YQ58:YS58"/>
    <mergeCell ref="YT58:YU58"/>
    <mergeCell ref="YX58:YZ58"/>
    <mergeCell ref="ZA58:ZB58"/>
    <mergeCell ref="ZE58:ZG58"/>
    <mergeCell ref="ZH58:ZI58"/>
    <mergeCell ref="ZL58:ZN58"/>
    <mergeCell ref="ZO58:ZP58"/>
    <mergeCell ref="ZS58:ZU58"/>
    <mergeCell ref="VG58:VH58"/>
    <mergeCell ref="VK58:VM58"/>
    <mergeCell ref="VN58:VO58"/>
    <mergeCell ref="VR58:VT58"/>
    <mergeCell ref="VU58:VV58"/>
    <mergeCell ref="VY58:WA58"/>
    <mergeCell ref="WB58:WC58"/>
    <mergeCell ref="WF58:WH58"/>
    <mergeCell ref="WI58:WJ58"/>
    <mergeCell ref="WM58:WO58"/>
    <mergeCell ref="WP58:WQ58"/>
    <mergeCell ref="WT58:WV58"/>
    <mergeCell ref="WW58:WX58"/>
    <mergeCell ref="XA58:XC58"/>
    <mergeCell ref="XD58:XE58"/>
    <mergeCell ref="XH58:XJ58"/>
    <mergeCell ref="XK58:XL58"/>
    <mergeCell ref="SZ58:TB58"/>
    <mergeCell ref="TC58:TD58"/>
    <mergeCell ref="TG58:TI58"/>
    <mergeCell ref="TJ58:TK58"/>
    <mergeCell ref="TN58:TP58"/>
    <mergeCell ref="TQ58:TR58"/>
    <mergeCell ref="TU58:TW58"/>
    <mergeCell ref="TX58:TY58"/>
    <mergeCell ref="UB58:UD58"/>
    <mergeCell ref="UE58:UF58"/>
    <mergeCell ref="UI58:UK58"/>
    <mergeCell ref="UL58:UM58"/>
    <mergeCell ref="UP58:UR58"/>
    <mergeCell ref="US58:UT58"/>
    <mergeCell ref="UW58:UY58"/>
    <mergeCell ref="UZ58:VA58"/>
    <mergeCell ref="VD58:VF58"/>
    <mergeCell ref="QR58:QS58"/>
    <mergeCell ref="QV58:QX58"/>
    <mergeCell ref="QY58:QZ58"/>
    <mergeCell ref="RC58:RE58"/>
    <mergeCell ref="RF58:RG58"/>
    <mergeCell ref="RJ58:RL58"/>
    <mergeCell ref="RM58:RN58"/>
    <mergeCell ref="RQ58:RS58"/>
    <mergeCell ref="RT58:RU58"/>
    <mergeCell ref="RX58:RZ58"/>
    <mergeCell ref="SA58:SB58"/>
    <mergeCell ref="SE58:SG58"/>
    <mergeCell ref="SH58:SI58"/>
    <mergeCell ref="SL58:SN58"/>
    <mergeCell ref="SO58:SP58"/>
    <mergeCell ref="SS58:SU58"/>
    <mergeCell ref="SV58:SW58"/>
    <mergeCell ref="OK58:OM58"/>
    <mergeCell ref="ON58:OO58"/>
    <mergeCell ref="OR58:OT58"/>
    <mergeCell ref="OU58:OV58"/>
    <mergeCell ref="OY58:PA58"/>
    <mergeCell ref="PB58:PC58"/>
    <mergeCell ref="PF58:PH58"/>
    <mergeCell ref="PI58:PJ58"/>
    <mergeCell ref="PM58:PO58"/>
    <mergeCell ref="PP58:PQ58"/>
    <mergeCell ref="PT58:PV58"/>
    <mergeCell ref="PW58:PX58"/>
    <mergeCell ref="QA58:QC58"/>
    <mergeCell ref="QD58:QE58"/>
    <mergeCell ref="QH58:QJ58"/>
    <mergeCell ref="QK58:QL58"/>
    <mergeCell ref="QO58:QQ58"/>
    <mergeCell ref="MC58:MD58"/>
    <mergeCell ref="MG58:MI58"/>
    <mergeCell ref="MJ58:MK58"/>
    <mergeCell ref="MN58:MP58"/>
    <mergeCell ref="MQ58:MR58"/>
    <mergeCell ref="MU58:MW58"/>
    <mergeCell ref="MX58:MY58"/>
    <mergeCell ref="NB58:ND58"/>
    <mergeCell ref="NE58:NF58"/>
    <mergeCell ref="NI58:NK58"/>
    <mergeCell ref="NL58:NM58"/>
    <mergeCell ref="NP58:NR58"/>
    <mergeCell ref="NS58:NT58"/>
    <mergeCell ref="NW58:NY58"/>
    <mergeCell ref="NZ58:OA58"/>
    <mergeCell ref="OD58:OF58"/>
    <mergeCell ref="OG58:OH58"/>
    <mergeCell ref="JV58:JX58"/>
    <mergeCell ref="JY58:JZ58"/>
    <mergeCell ref="KC58:KE58"/>
    <mergeCell ref="KF58:KG58"/>
    <mergeCell ref="KJ58:KL58"/>
    <mergeCell ref="KM58:KN58"/>
    <mergeCell ref="KQ58:KS58"/>
    <mergeCell ref="KT58:KU58"/>
    <mergeCell ref="KX58:KZ58"/>
    <mergeCell ref="LA58:LB58"/>
    <mergeCell ref="LE58:LG58"/>
    <mergeCell ref="LH58:LI58"/>
    <mergeCell ref="LL58:LN58"/>
    <mergeCell ref="LO58:LP58"/>
    <mergeCell ref="LS58:LU58"/>
    <mergeCell ref="LV58:LW58"/>
    <mergeCell ref="LZ58:MB58"/>
    <mergeCell ref="HN58:HO58"/>
    <mergeCell ref="HR58:HT58"/>
    <mergeCell ref="HU58:HV58"/>
    <mergeCell ref="HY58:IA58"/>
    <mergeCell ref="IB58:IC58"/>
    <mergeCell ref="IF58:IH58"/>
    <mergeCell ref="II58:IJ58"/>
    <mergeCell ref="IM58:IO58"/>
    <mergeCell ref="IP58:IQ58"/>
    <mergeCell ref="IT58:IV58"/>
    <mergeCell ref="IW58:IX58"/>
    <mergeCell ref="JA58:JC58"/>
    <mergeCell ref="JD58:JE58"/>
    <mergeCell ref="JH58:JJ58"/>
    <mergeCell ref="JK58:JL58"/>
    <mergeCell ref="JO58:JQ58"/>
    <mergeCell ref="JR58:JS58"/>
    <mergeCell ref="FG58:FI58"/>
    <mergeCell ref="FJ58:FK58"/>
    <mergeCell ref="FN58:FP58"/>
    <mergeCell ref="FQ58:FR58"/>
    <mergeCell ref="FU58:FW58"/>
    <mergeCell ref="FX58:FY58"/>
    <mergeCell ref="GB58:GD58"/>
    <mergeCell ref="GE58:GF58"/>
    <mergeCell ref="GI58:GK58"/>
    <mergeCell ref="GL58:GM58"/>
    <mergeCell ref="GP58:GR58"/>
    <mergeCell ref="GS58:GT58"/>
    <mergeCell ref="GW58:GY58"/>
    <mergeCell ref="GZ58:HA58"/>
    <mergeCell ref="HD58:HF58"/>
    <mergeCell ref="HG58:HH58"/>
    <mergeCell ref="HK58:HM58"/>
    <mergeCell ref="CY58:CZ58"/>
    <mergeCell ref="DC58:DE58"/>
    <mergeCell ref="DF58:DG58"/>
    <mergeCell ref="DJ58:DL58"/>
    <mergeCell ref="DM58:DN58"/>
    <mergeCell ref="DQ58:DS58"/>
    <mergeCell ref="DT58:DU58"/>
    <mergeCell ref="DX58:DZ58"/>
    <mergeCell ref="EA58:EB58"/>
    <mergeCell ref="EE58:EG58"/>
    <mergeCell ref="EH58:EI58"/>
    <mergeCell ref="EL58:EN58"/>
    <mergeCell ref="EO58:EP58"/>
    <mergeCell ref="ES58:EU58"/>
    <mergeCell ref="EV58:EW58"/>
    <mergeCell ref="EZ58:FB58"/>
    <mergeCell ref="FC58:FD58"/>
    <mergeCell ref="AR58:AT58"/>
    <mergeCell ref="AU58:AV58"/>
    <mergeCell ref="AY58:BA58"/>
    <mergeCell ref="BB58:BC58"/>
    <mergeCell ref="BF58:BH58"/>
    <mergeCell ref="BI58:BJ58"/>
    <mergeCell ref="BM58:BO58"/>
    <mergeCell ref="BP58:BQ58"/>
    <mergeCell ref="BT58:BV58"/>
    <mergeCell ref="BW58:BX58"/>
    <mergeCell ref="CA58:CC58"/>
    <mergeCell ref="CD58:CE58"/>
    <mergeCell ref="CH58:CJ58"/>
    <mergeCell ref="CK58:CL58"/>
    <mergeCell ref="CO58:CQ58"/>
    <mergeCell ref="CR58:CS58"/>
    <mergeCell ref="CV58:CX58"/>
    <mergeCell ref="B50:K50"/>
    <mergeCell ref="B51:I51"/>
    <mergeCell ref="B52:E52"/>
    <mergeCell ref="B53:E53"/>
    <mergeCell ref="B54:E54"/>
    <mergeCell ref="B55:E55"/>
    <mergeCell ref="F56:I56"/>
    <mergeCell ref="B57:K57"/>
    <mergeCell ref="B58:K58"/>
    <mergeCell ref="P58:R58"/>
    <mergeCell ref="S58:T58"/>
    <mergeCell ref="W58:Y58"/>
    <mergeCell ref="Z58:AA58"/>
    <mergeCell ref="AD58:AF58"/>
    <mergeCell ref="AG58:AH58"/>
    <mergeCell ref="AK58:AM58"/>
    <mergeCell ref="AN58:AO58"/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29:G29"/>
    <mergeCell ref="G30:I30"/>
    <mergeCell ref="G31:I31"/>
    <mergeCell ref="B33:K33"/>
    <mergeCell ref="A44:G44"/>
    <mergeCell ref="G45:I45"/>
    <mergeCell ref="G46:I46"/>
    <mergeCell ref="C48:I48"/>
    <mergeCell ref="B87:D87"/>
    <mergeCell ref="B88:D88"/>
    <mergeCell ref="B89:D89"/>
    <mergeCell ref="B90:D90"/>
    <mergeCell ref="B91:D91"/>
    <mergeCell ref="B92:D92"/>
    <mergeCell ref="B93:D93"/>
    <mergeCell ref="B94:D94"/>
    <mergeCell ref="E87:F87"/>
    <mergeCell ref="E88:F88"/>
    <mergeCell ref="E89:F89"/>
    <mergeCell ref="E90:F90"/>
    <mergeCell ref="E91:F91"/>
    <mergeCell ref="E92:F92"/>
    <mergeCell ref="E93:F93"/>
    <mergeCell ref="E94:F94"/>
    <mergeCell ref="C134:E13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C163:E163"/>
    <mergeCell ref="C164:E164"/>
    <mergeCell ref="C165:E165"/>
    <mergeCell ref="C166:E166"/>
    <mergeCell ref="C167:E16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8:E158"/>
    <mergeCell ref="C159:E159"/>
    <mergeCell ref="C160:E160"/>
    <mergeCell ref="C161:E161"/>
    <mergeCell ref="C162:E162"/>
  </mergeCells>
  <dataValidations count="17">
    <dataValidation type="list" allowBlank="1" showInputMessage="1" showErrorMessage="1" sqref="G99" xr:uid="{00000000-0002-0000-0000-000000000000}">
      <formula1>$M$76:$M$86</formula1>
    </dataValidation>
    <dataValidation showInputMessage="1" showErrorMessage="1" sqref="N58:N72 C128:C150 C154:C168 AMH58:AMH72 AMA58:AMA72 ALT58:ALT72 ALM58:ALM72 ALF58:ALF72 AKY58:AKY72 AKR58:AKR72 AKK58:AKK72 AKD58:AKD72 AJW58:AJW72 AJP58:AJP72 AJI58:AJI72 AJB58:AJB72 AIU58:AIU72 AIN58:AIN72 AIG58:AIG72 AHZ58:AHZ72 AHS58:AHS72 AHL58:AHL72 AHE58:AHE72 AGX58:AGX72 AGQ58:AGQ72 AGJ58:AGJ72 AGC58:AGC72 AFV58:AFV72 AFO58:AFO72 AFH58:AFH72 AFA58:AFA72 AET58:AET72 AEM58:AEM72 AEF58:AEF72 ADY58:ADY72 ADR58:ADR72 ADK58:ADK72 ADD58:ADD72 ACW58:ACW72 ACP58:ACP72 ACI58:ACI72 ACB58:ACB72 ABU58:ABU72 ABN58:ABN72 ABG58:ABG72 AAZ58:AAZ72 AAS58:AAS72 AAL58:AAL72 AAE58:AAE72 ZX58:ZX72 ZQ58:ZQ72 ZJ58:ZJ72 ZC58:ZC72 YV58:YV72 YO58:YO72 YH58:YH72 YA58:YA72 XT58:XT72 XM58:XM72 XF58:XF72 WY58:WY72 WR58:WR72 WK58:WK72 WD58:WD72 VW58:VW72 VP58:VP72 VI58:VI72 VB58:VB72 UU58:UU72 UN58:UN72 UG58:UG72 TZ58:TZ72 TS58:TS72 TL58:TL72 TE58:TE72 SX58:SX72 SQ58:SQ72 SJ58:SJ72 SC58:SC72 RV58:RV72 RO58:RO72 RH58:RH72 RA58:RA72 QT58:QT72 QM58:QM72 QF58:QF72 PY58:PY72 PR58:PR72 PK58:PK72 PD58:PD72 OW58:OW72 OP58:OP72 OI58:OI72 OB58:OB72 NU58:NU72 NN58:NN72 NG58:NG72 MZ58:MZ72 MS58:MS72 ML58:ML72 ME58:ME72 LX58:LX72 LQ58:LQ72 LJ58:LJ72 LC58:LC72 KV58:KV72 KO58:KO72 KH58:KH72 KA58:KA72 JT58:JT72 JM58:JM72 JF58:JF72 IY58:IY72 IR58:IR72 IK58:IK72 ID58:ID72 HW58:HW72 HP58:HP72 HI58:HI72 HB58:HB72 GU58:GU72 GN58:GN72 GG58:GG72 FZ58:FZ72 FS58:FS72 FL58:FL72 FE58:FE72 EX58:EX72 EQ58:EQ72 EJ58:EJ72 EC58:EC72 DV58:DV72 DO58:DO72 DH58:DH72 DA58:DA72 CT58:CT72 CM58:CM72 CF58:CF72 BY58:BY72 BR58:BR72 BK58:BK72 BD58:BD72 AW58:AW72 AP58:AP72 AI58:AI72 AB58:AB72 U58:U72" xr:uid="{00000000-0002-0000-0000-000001000000}">
      <formula1>0</formula1>
      <formula2>0</formula2>
    </dataValidation>
    <dataValidation type="list" showInputMessage="1" showErrorMessage="1" sqref="D128:E150 D154:E168" xr:uid="{00000000-0002-0000-0000-000002000000}">
      <formula1>$N$127:$N$133</formula1>
      <formula2>0</formula2>
    </dataValidation>
    <dataValidation type="list" showInputMessage="1" showErrorMessage="1" sqref="C107" xr:uid="{00000000-0002-0000-0000-000003000000}">
      <formula1>$N$113:$N$118</formula1>
      <formula2>0</formula2>
    </dataValidation>
    <dataValidation type="list" allowBlank="1" showInputMessage="1" showErrorMessage="1" sqref="D2:F2" xr:uid="{00000000-0002-0000-0000-000004000000}">
      <formula1>$M$1:$M$15</formula1>
      <formula2>0</formula2>
    </dataValidation>
    <dataValidation type="list" allowBlank="1" showInputMessage="1" showErrorMessage="1" sqref="C2" xr:uid="{00000000-0002-0000-0000-000005000000}">
      <formula1>$M$10</formula1>
      <formula2>0</formula2>
    </dataValidation>
    <dataValidation type="list" allowBlank="1" showInputMessage="1" showErrorMessage="1" sqref="C52:E55" xr:uid="{00000000-0002-0000-0000-000007000000}">
      <formula1>$M$51:$M$57</formula1>
      <formula2>0</formula2>
    </dataValidation>
    <dataValidation type="list" allowBlank="1" showInputMessage="1" showErrorMessage="1" sqref="B52:B55" xr:uid="{00000000-0002-0000-0000-000008000000}">
      <formula1>$M$52:$M$56</formula1>
      <formula2>0</formula2>
    </dataValidation>
    <dataValidation type="list" showInputMessage="1" showErrorMessage="1" sqref="C114:C118" xr:uid="{00000000-0002-0000-0000-00000A000000}">
      <formula1>$M$113:$M$122</formula1>
    </dataValidation>
    <dataValidation type="list" operator="equal" allowBlank="1" showErrorMessage="1" sqref="E60:E71" xr:uid="{00000000-0002-0000-0000-00000B000000}">
      <formula1>$M$60:$M$62</formula1>
      <formula2>0</formula2>
    </dataValidation>
    <dataValidation type="list" operator="equal" allowBlank="1" showErrorMessage="1" sqref="B168" xr:uid="{00000000-0002-0000-0000-00000C000000}">
      <formula1>$M$130:$M$132</formula1>
      <formula2>0</formula2>
    </dataValidation>
    <dataValidation type="whole" operator="lessThanOrEqual" showInputMessage="1" showErrorMessage="1" sqref="G60:G71" xr:uid="{00000000-0002-0000-0000-00000D000000}">
      <formula1>20</formula1>
    </dataValidation>
    <dataValidation type="list" allowBlank="1" showInputMessage="1" showErrorMessage="1" sqref="G76:G98" xr:uid="{00000000-0002-0000-0000-00000E000000}">
      <formula1>$M$76:$M$95</formula1>
    </dataValidation>
    <dataValidation type="list" allowBlank="1" showInputMessage="1" showErrorMessage="1" sqref="G75" xr:uid="{00000000-0002-0000-0000-00000F000000}">
      <formula1>$M$76:$M$87</formula1>
    </dataValidation>
    <dataValidation type="list" operator="equal" allowBlank="1" showErrorMessage="1" sqref="B128:B150" xr:uid="{00000000-0002-0000-0000-000010000000}">
      <formula1>$M$128:$M$133</formula1>
    </dataValidation>
    <dataValidation type="list" operator="equal" allowBlank="1" showErrorMessage="1" sqref="B154:B167" xr:uid="{00000000-0002-0000-0000-000011000000}">
      <formula1>$M$154:$M$156</formula1>
    </dataValidation>
    <dataValidation type="list" showInputMessage="1" showErrorMessage="1" sqref="C108:C110" xr:uid="{9008C431-0B08-4790-A677-521F643B8BA7}">
      <formula1>$M$107:$M$109</formula1>
    </dataValidation>
  </dataValidations>
  <printOptions horizontalCentered="1"/>
  <pageMargins left="0.15748031496062992" right="0.15748031496062992" top="0.98425196850393704" bottom="0.39370078740157483" header="0.43307086614173229" footer="0.51181102362204722"/>
  <pageSetup paperSize="9" scale="95" orientation="portrait" r:id="rId1"/>
  <headerFooter>
    <oddHeader>&amp;L&amp;"Calibri,Normal"&amp;12Ajuntament d'Alzira&amp;R&amp;"Calibri,Normal"&amp;11AUTOBAREMACIÓ DE MÈRITS</oddHeader>
  </headerFooter>
  <rowBreaks count="2" manualBreakCount="2">
    <brk id="32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Esteban Pedrós Gómez</cp:lastModifiedBy>
  <cp:revision>96</cp:revision>
  <cp:lastPrinted>2025-05-09T11:32:01Z</cp:lastPrinted>
  <dcterms:created xsi:type="dcterms:W3CDTF">2022-05-17T11:20:39Z</dcterms:created>
  <dcterms:modified xsi:type="dcterms:W3CDTF">2026-05-19T09:20:16Z</dcterms:modified>
  <dc:language>es-ES</dc:language>
</cp:coreProperties>
</file>