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270" windowHeight="8595"/>
  </bookViews>
  <sheets>
    <sheet name="AUTOBAREMACIÓ" sheetId="1" r:id="rId1"/>
  </sheets>
  <definedNames>
    <definedName name="_xlnm._FilterDatabase" localSheetId="0" hidden="1">AUTOBAREMACIÓ!#REF!</definedName>
    <definedName name="_xlnm.Print_Area" localSheetId="0">AUTOBAREMACIÓ!$A$1:$K$87</definedName>
  </definedNames>
  <calcPr calcId="125725"/>
</workbook>
</file>

<file path=xl/calcChain.xml><?xml version="1.0" encoding="utf-8"?>
<calcChain xmlns="http://schemas.openxmlformats.org/spreadsheetml/2006/main">
  <c r="J57" i="1"/>
  <c r="J56"/>
  <c r="J55"/>
  <c r="J54"/>
  <c r="J53"/>
  <c r="J52"/>
  <c r="J51"/>
  <c r="J58" l="1"/>
  <c r="J41" l="1"/>
  <c r="J40"/>
  <c r="J39"/>
  <c r="J38"/>
  <c r="J37"/>
  <c r="J36"/>
  <c r="J35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42" l="1"/>
  <c r="J32"/>
  <c r="J47"/>
  <c r="J46"/>
  <c r="J45"/>
  <c r="J75" l="1"/>
  <c r="J48"/>
</calcChain>
</file>

<file path=xl/sharedStrings.xml><?xml version="1.0" encoding="utf-8"?>
<sst xmlns="http://schemas.openxmlformats.org/spreadsheetml/2006/main" count="96" uniqueCount="60">
  <si>
    <t>CONVOCATÒRIA:</t>
  </si>
  <si>
    <t>EXPTE. Nº.</t>
  </si>
  <si>
    <t>1. DADES DEL/DE LA SOL·LICITANT</t>
  </si>
  <si>
    <t>PRIMER COGNOM</t>
  </si>
  <si>
    <t>SEGUNDO COGNOM</t>
  </si>
  <si>
    <t>NOM</t>
  </si>
  <si>
    <t>DNI</t>
  </si>
  <si>
    <t>2. MÈRITS A VALORAR</t>
  </si>
  <si>
    <t>DOCNº.</t>
  </si>
  <si>
    <t>Ptos</t>
  </si>
  <si>
    <t>Trib</t>
  </si>
  <si>
    <t xml:space="preserve"> </t>
  </si>
  <si>
    <t>DENOMINACIÓ DEL CURS</t>
  </si>
  <si>
    <t>ENTITAT CONVOCANT</t>
  </si>
  <si>
    <t>HORES</t>
  </si>
  <si>
    <t>15h a 24h</t>
  </si>
  <si>
    <t>25h a 49h</t>
  </si>
  <si>
    <t>50h a 74h</t>
  </si>
  <si>
    <t>75h a 99h</t>
  </si>
  <si>
    <t>TOTAL</t>
  </si>
  <si>
    <t>Graduat</t>
  </si>
  <si>
    <t>ALTRES TITULACIONS (màx. 2,00 p.)</t>
  </si>
  <si>
    <t>Titulació</t>
  </si>
  <si>
    <t>Nom</t>
  </si>
  <si>
    <t>TOTAL TITULACIONS</t>
  </si>
  <si>
    <t>TOTAL CONCURS</t>
  </si>
  <si>
    <t>3. DECLARACIÓ, LLOC, DATA I SIGNATURA</t>
  </si>
  <si>
    <t>La persona firmant DECLARA baix la seua expressa responsabilitat que són certes les dades que figuren en este imprés d'autobaremació, i es compromet a acreditar documentalment tots els mèrits autobaremats que hi figuren.</t>
  </si>
  <si>
    <t>Data</t>
  </si>
  <si>
    <t>Signatura</t>
  </si>
  <si>
    <t>100h o més hores</t>
  </si>
  <si>
    <t>Màsters entre 60 i 120 ects</t>
  </si>
  <si>
    <t>Cursos de Post-grau entre 30 i 60 etcs</t>
  </si>
  <si>
    <t>100 o més hores</t>
  </si>
  <si>
    <t>DENOMINACIÓ DE LA TITULACIÓ</t>
  </si>
  <si>
    <t xml:space="preserve">ENTITAT  </t>
  </si>
  <si>
    <t>TIPUS</t>
  </si>
  <si>
    <t>Màster</t>
  </si>
  <si>
    <t>Doctorat</t>
  </si>
  <si>
    <t>PUBLICACIÓ</t>
  </si>
  <si>
    <t>De 100 o més hores</t>
  </si>
  <si>
    <t>De 75 o més hores</t>
  </si>
  <si>
    <t>De 50 o més hores</t>
  </si>
  <si>
    <t>De 25 o més hores</t>
  </si>
  <si>
    <t>De 15 o més hores</t>
  </si>
  <si>
    <t>Cursos de Formació (màx. 0,10 p.)</t>
  </si>
  <si>
    <t>VICESECRETARIA GENERAL</t>
  </si>
  <si>
    <t>6114/2023</t>
  </si>
  <si>
    <t>De 30 o més hores</t>
  </si>
  <si>
    <t>De 20 o més hores</t>
  </si>
  <si>
    <t>De 10 o més hores</t>
  </si>
  <si>
    <t>De 5 o més hores</t>
  </si>
  <si>
    <t>Impartició de classes en cursos de formació (INAP, IVAP, Universitats, Plans de formació continua AAPP) Màx. 0,20 p.</t>
  </si>
  <si>
    <t>Cursos, diplomes o màsters específics (màx. 0,80 p.)</t>
  </si>
  <si>
    <t>INAP</t>
  </si>
  <si>
    <t>IVAP</t>
  </si>
  <si>
    <t>Universitats</t>
  </si>
  <si>
    <t>CONCURS (màx. 1,50 punts)</t>
  </si>
  <si>
    <t>Altres mèrits - Publicació de llibres, articles i treballs (màx. 0,40 punts)-Relacionar mèrits, que no sumaran en l'autobaremació</t>
  </si>
  <si>
    <t>Revista/editorial</t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</si>
</sst>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164" formatCode="dd\-mm\-yy;@"/>
    <numFmt numFmtId="165" formatCode=";;;"/>
  </numFmts>
  <fonts count="17">
    <font>
      <sz val="10"/>
      <name val="Arial"/>
    </font>
    <font>
      <sz val="10"/>
      <name val="Arial"/>
    </font>
    <font>
      <sz val="10"/>
      <color rgb="FFFF0000"/>
      <name val="Calibri"/>
      <family val="2"/>
    </font>
    <font>
      <sz val="10"/>
      <name val="Calibri"/>
      <family val="2"/>
    </font>
    <font>
      <sz val="8"/>
      <name val="Calibri"/>
      <family val="2"/>
    </font>
    <font>
      <sz val="10"/>
      <color theme="0"/>
      <name val="Calibri"/>
      <family val="2"/>
    </font>
    <font>
      <b/>
      <sz val="10"/>
      <name val="Calibri"/>
      <family val="2"/>
    </font>
    <font>
      <i/>
      <sz val="9"/>
      <name val="Calibri"/>
      <family val="2"/>
    </font>
    <font>
      <b/>
      <sz val="11"/>
      <name val="Calibri"/>
      <family val="2"/>
    </font>
    <font>
      <sz val="9"/>
      <name val="Calibri"/>
      <family val="2"/>
    </font>
    <font>
      <b/>
      <sz val="8"/>
      <name val="Calibri"/>
      <family val="2"/>
    </font>
    <font>
      <i/>
      <sz val="8"/>
      <name val="Calibri"/>
      <family val="2"/>
    </font>
    <font>
      <i/>
      <vertAlign val="superscript"/>
      <sz val="10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/>
  </cellStyleXfs>
  <cellXfs count="129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1" fontId="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2" borderId="1" xfId="0" applyFont="1" applyFill="1" applyBorder="1" applyAlignment="1" applyProtection="1">
      <alignment vertical="center"/>
    </xf>
    <xf numFmtId="0" fontId="6" fillId="2" borderId="2" xfId="0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 applyProtection="1">
      <alignment vertical="center"/>
    </xf>
    <xf numFmtId="0" fontId="6" fillId="2" borderId="8" xfId="0" applyFont="1" applyFill="1" applyBorder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7" fillId="0" borderId="12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6" fillId="2" borderId="6" xfId="0" applyFont="1" applyFill="1" applyBorder="1" applyAlignment="1" applyProtection="1">
      <alignment vertical="center"/>
    </xf>
    <xf numFmtId="164" fontId="3" fillId="0" borderId="19" xfId="0" applyNumberFormat="1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2" fontId="10" fillId="0" borderId="1" xfId="0" applyNumberFormat="1" applyFont="1" applyBorder="1" applyAlignment="1" applyProtection="1">
      <alignment horizontal="right" vertical="center"/>
    </xf>
    <xf numFmtId="0" fontId="12" fillId="0" borderId="27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30" xfId="0" applyFont="1" applyBorder="1" applyAlignment="1" applyProtection="1">
      <alignment vertical="center"/>
    </xf>
    <xf numFmtId="1" fontId="3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23" xfId="0" applyFont="1" applyFill="1" applyBorder="1" applyAlignment="1" applyProtection="1">
      <alignment vertical="center"/>
    </xf>
    <xf numFmtId="0" fontId="3" fillId="0" borderId="27" xfId="0" applyFont="1" applyBorder="1" applyAlignment="1" applyProtection="1">
      <alignment vertical="center"/>
    </xf>
    <xf numFmtId="2" fontId="10" fillId="2" borderId="1" xfId="0" applyNumberFormat="1" applyFont="1" applyFill="1" applyBorder="1" applyAlignment="1" applyProtection="1">
      <alignment vertical="center"/>
    </xf>
    <xf numFmtId="0" fontId="10" fillId="0" borderId="2" xfId="0" applyFont="1" applyBorder="1" applyAlignment="1" applyProtection="1">
      <alignment horizontal="center" vertical="center" wrapText="1"/>
    </xf>
    <xf numFmtId="0" fontId="7" fillId="0" borderId="19" xfId="0" applyFont="1" applyBorder="1" applyAlignment="1" applyProtection="1">
      <alignment horizontal="center" vertical="center"/>
    </xf>
    <xf numFmtId="1" fontId="7" fillId="0" borderId="0" xfId="0" applyNumberFormat="1" applyFont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horizontal="center" vertical="center"/>
    </xf>
    <xf numFmtId="164" fontId="3" fillId="0" borderId="20" xfId="0" applyNumberFormat="1" applyFont="1" applyBorder="1" applyAlignment="1" applyProtection="1">
      <alignment vertical="center"/>
      <protection locked="0"/>
    </xf>
    <xf numFmtId="1" fontId="3" fillId="0" borderId="5" xfId="0" applyNumberFormat="1" applyFont="1" applyBorder="1" applyAlignment="1" applyProtection="1">
      <alignment vertical="center"/>
      <protection locked="0"/>
    </xf>
    <xf numFmtId="2" fontId="4" fillId="0" borderId="5" xfId="0" applyNumberFormat="1" applyFont="1" applyBorder="1" applyAlignment="1" applyProtection="1">
      <alignment horizontal="right" vertical="center"/>
    </xf>
    <xf numFmtId="2" fontId="4" fillId="2" borderId="12" xfId="0" applyNumberFormat="1" applyFont="1" applyFill="1" applyBorder="1" applyAlignment="1" applyProtection="1">
      <alignment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2" fontId="10" fillId="2" borderId="23" xfId="0" applyNumberFormat="1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2" fontId="10" fillId="0" borderId="0" xfId="0" applyNumberFormat="1" applyFont="1" applyBorder="1" applyAlignment="1" applyProtection="1">
      <alignment horizontal="right" vertical="center"/>
    </xf>
    <xf numFmtId="2" fontId="4" fillId="2" borderId="5" xfId="0" applyNumberFormat="1" applyFont="1" applyFill="1" applyBorder="1" applyAlignment="1" applyProtection="1">
      <alignment vertical="center"/>
    </xf>
    <xf numFmtId="2" fontId="10" fillId="0" borderId="5" xfId="0" applyNumberFormat="1" applyFont="1" applyBorder="1" applyAlignment="1" applyProtection="1">
      <alignment horizontal="right" vertical="center"/>
    </xf>
    <xf numFmtId="2" fontId="10" fillId="2" borderId="5" xfId="0" applyNumberFormat="1" applyFont="1" applyFill="1" applyBorder="1" applyAlignment="1" applyProtection="1">
      <alignment vertical="center"/>
    </xf>
    <xf numFmtId="2" fontId="10" fillId="0" borderId="34" xfId="0" applyNumberFormat="1" applyFont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/>
    </xf>
    <xf numFmtId="0" fontId="9" fillId="0" borderId="23" xfId="0" applyFont="1" applyFill="1" applyBorder="1" applyAlignment="1" applyProtection="1">
      <alignment vertical="center" wrapText="1"/>
    </xf>
    <xf numFmtId="0" fontId="6" fillId="2" borderId="3" xfId="0" applyFont="1" applyFill="1" applyBorder="1" applyAlignment="1" applyProtection="1">
      <alignment vertical="center"/>
    </xf>
    <xf numFmtId="0" fontId="6" fillId="2" borderId="4" xfId="0" applyFont="1" applyFill="1" applyBorder="1" applyAlignment="1" applyProtection="1">
      <alignment vertical="center"/>
    </xf>
    <xf numFmtId="0" fontId="3" fillId="0" borderId="29" xfId="0" applyFont="1" applyBorder="1" applyAlignment="1" applyProtection="1">
      <alignment vertical="center"/>
    </xf>
    <xf numFmtId="1" fontId="3" fillId="0" borderId="30" xfId="0" applyNumberFormat="1" applyFont="1" applyBorder="1" applyAlignment="1" applyProtection="1">
      <alignment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vertical="center"/>
    </xf>
    <xf numFmtId="0" fontId="3" fillId="0" borderId="27" xfId="0" applyFont="1" applyBorder="1" applyAlignment="1" applyProtection="1">
      <alignment horizontal="right" vertical="center"/>
    </xf>
    <xf numFmtId="14" fontId="3" fillId="0" borderId="5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right" vertical="center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</xf>
    <xf numFmtId="2" fontId="14" fillId="0" borderId="0" xfId="0" applyNumberFormat="1" applyFont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2" fontId="10" fillId="0" borderId="36" xfId="0" applyNumberFormat="1" applyFont="1" applyBorder="1" applyAlignment="1" applyProtection="1">
      <alignment horizontal="right" vertical="center"/>
    </xf>
    <xf numFmtId="2" fontId="10" fillId="2" borderId="36" xfId="0" applyNumberFormat="1" applyFont="1" applyFill="1" applyBorder="1" applyAlignment="1" applyProtection="1">
      <alignment vertical="center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165" fontId="14" fillId="0" borderId="0" xfId="0" applyNumberFormat="1" applyFont="1" applyAlignment="1" applyProtection="1">
      <alignment vertical="center"/>
    </xf>
    <xf numFmtId="2" fontId="10" fillId="0" borderId="2" xfId="0" applyNumberFormat="1" applyFont="1" applyBorder="1" applyAlignment="1" applyProtection="1">
      <alignment horizontal="right" vertical="center"/>
    </xf>
    <xf numFmtId="2" fontId="10" fillId="2" borderId="4" xfId="0" applyNumberFormat="1" applyFont="1" applyFill="1" applyBorder="1" applyAlignment="1" applyProtection="1">
      <alignment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/>
    </xf>
    <xf numFmtId="0" fontId="9" fillId="4" borderId="33" xfId="0" applyFont="1" applyFill="1" applyBorder="1" applyAlignment="1" applyProtection="1">
      <alignment horizontal="center" vertical="center" wrapText="1"/>
    </xf>
    <xf numFmtId="0" fontId="0" fillId="0" borderId="24" xfId="0" applyBorder="1"/>
    <xf numFmtId="0" fontId="0" fillId="0" borderId="11" xfId="0" applyBorder="1"/>
    <xf numFmtId="0" fontId="7" fillId="0" borderId="10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vertical="center"/>
    </xf>
    <xf numFmtId="0" fontId="11" fillId="2" borderId="26" xfId="0" applyFont="1" applyFill="1" applyBorder="1" applyAlignment="1" applyProtection="1">
      <alignment horizontal="center" vertical="center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0" fillId="0" borderId="24" xfId="0" applyBorder="1" applyAlignment="1"/>
    <xf numFmtId="0" fontId="0" fillId="0" borderId="25" xfId="0" applyBorder="1" applyAlignment="1"/>
    <xf numFmtId="0" fontId="3" fillId="0" borderId="5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</xf>
    <xf numFmtId="0" fontId="11" fillId="2" borderId="32" xfId="0" applyFont="1" applyFill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justify" vertical="center" wrapText="1"/>
    </xf>
    <xf numFmtId="0" fontId="3" fillId="0" borderId="7" xfId="0" applyFont="1" applyBorder="1" applyAlignment="1" applyProtection="1">
      <alignment horizontal="justify" vertical="center" wrapText="1"/>
    </xf>
    <xf numFmtId="0" fontId="3" fillId="0" borderId="8" xfId="0" applyFont="1" applyBorder="1" applyAlignment="1" applyProtection="1">
      <alignment horizontal="justify" vertical="center" wrapText="1"/>
    </xf>
    <xf numFmtId="0" fontId="3" fillId="0" borderId="27" xfId="0" applyFont="1" applyBorder="1" applyAlignment="1" applyProtection="1">
      <alignment horizontal="justify" vertical="center" wrapText="1"/>
    </xf>
    <xf numFmtId="0" fontId="3" fillId="0" borderId="0" xfId="0" applyFont="1" applyBorder="1" applyAlignment="1" applyProtection="1">
      <alignment horizontal="justify" vertical="center" wrapText="1"/>
    </xf>
    <xf numFmtId="0" fontId="3" fillId="0" borderId="23" xfId="0" applyFont="1" applyBorder="1" applyAlignment="1" applyProtection="1">
      <alignment horizontal="justify" vertical="center" wrapText="1"/>
    </xf>
    <xf numFmtId="0" fontId="6" fillId="0" borderId="2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15" fillId="0" borderId="2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center" vertical="center"/>
    </xf>
    <xf numFmtId="2" fontId="16" fillId="0" borderId="2" xfId="0" applyNumberFormat="1" applyFont="1" applyBorder="1" applyAlignment="1" applyProtection="1">
      <alignment horizontal="center" vertical="center"/>
    </xf>
    <xf numFmtId="2" fontId="16" fillId="0" borderId="4" xfId="0" applyNumberFormat="1" applyFont="1" applyBorder="1" applyAlignment="1" applyProtection="1">
      <alignment horizontal="center" vertical="center"/>
    </xf>
    <xf numFmtId="0" fontId="9" fillId="4" borderId="33" xfId="0" applyFont="1" applyFill="1" applyBorder="1" applyAlignment="1" applyProtection="1">
      <alignment horizontal="left" vertical="center"/>
    </xf>
    <xf numFmtId="0" fontId="9" fillId="4" borderId="25" xfId="0" applyFont="1" applyFill="1" applyBorder="1" applyAlignment="1" applyProtection="1">
      <alignment horizontal="left" vertical="center"/>
    </xf>
    <xf numFmtId="0" fontId="6" fillId="0" borderId="36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7" fillId="0" borderId="10" xfId="0" applyFont="1" applyBorder="1" applyAlignment="1" applyProtection="1">
      <alignment horizontal="left" vertical="center"/>
    </xf>
    <xf numFmtId="0" fontId="7" fillId="0" borderId="11" xfId="0" applyFont="1" applyBorder="1" applyAlignment="1" applyProtection="1">
      <alignment horizontal="left" vertical="center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8" fillId="3" borderId="37" xfId="0" applyFont="1" applyFill="1" applyBorder="1" applyAlignment="1" applyProtection="1">
      <alignment horizontal="center" vertical="center"/>
    </xf>
    <xf numFmtId="0" fontId="8" fillId="3" borderId="38" xfId="0" applyFont="1" applyFill="1" applyBorder="1" applyAlignment="1" applyProtection="1">
      <alignment horizontal="center" vertical="center"/>
    </xf>
    <xf numFmtId="0" fontId="8" fillId="3" borderId="39" xfId="0" applyFont="1" applyFill="1" applyBorder="1" applyAlignment="1" applyProtection="1">
      <alignment horizontal="center" vertical="center"/>
    </xf>
  </cellXfs>
  <cellStyles count="3">
    <cellStyle name="Euro" xfId="1"/>
    <cellStyle name="Normal" xfId="0" builtinId="0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R103"/>
  <sheetViews>
    <sheetView showGridLines="0" tabSelected="1" zoomScaleNormal="100" workbookViewId="0">
      <selection activeCell="A62" sqref="A62"/>
    </sheetView>
  </sheetViews>
  <sheetFormatPr baseColWidth="10" defaultColWidth="11.42578125" defaultRowHeight="12.75"/>
  <cols>
    <col min="1" max="1" width="3.7109375" style="1" customWidth="1"/>
    <col min="2" max="2" width="23.85546875" style="2" customWidth="1"/>
    <col min="3" max="3" width="20.140625" style="2" customWidth="1"/>
    <col min="4" max="4" width="14.28515625" style="2" customWidth="1"/>
    <col min="5" max="5" width="7.7109375" style="2" bestFit="1" customWidth="1"/>
    <col min="6" max="6" width="9.140625" style="2" customWidth="1"/>
    <col min="7" max="7" width="8.85546875" style="2" customWidth="1"/>
    <col min="8" max="8" width="7.85546875" style="3" customWidth="1"/>
    <col min="9" max="9" width="6.28515625" style="4" customWidth="1"/>
    <col min="10" max="10" width="9.140625" style="5" customWidth="1"/>
    <col min="11" max="11" width="3.42578125" style="5" customWidth="1"/>
    <col min="12" max="12" width="15.42578125" style="70" hidden="1" customWidth="1"/>
    <col min="13" max="13" width="17.28515625" style="70" hidden="1" customWidth="1"/>
    <col min="14" max="14" width="32" style="70" hidden="1" customWidth="1"/>
    <col min="15" max="16" width="0" style="70" hidden="1" customWidth="1"/>
    <col min="17" max="17" width="0" style="1" hidden="1" customWidth="1"/>
    <col min="18" max="18" width="0" style="2" hidden="1" customWidth="1"/>
    <col min="19" max="16384" width="11.42578125" style="1"/>
  </cols>
  <sheetData>
    <row r="1" spans="1:18" ht="7.5" customHeight="1" thickBot="1"/>
    <row r="2" spans="1:18" ht="20.25" customHeight="1" thickBot="1">
      <c r="B2" s="7" t="s">
        <v>0</v>
      </c>
      <c r="C2" s="118" t="s">
        <v>46</v>
      </c>
      <c r="D2" s="119"/>
      <c r="E2" s="119"/>
      <c r="F2" s="120"/>
      <c r="G2" s="8" t="s">
        <v>1</v>
      </c>
      <c r="H2" s="98" t="s">
        <v>47</v>
      </c>
      <c r="I2" s="121"/>
    </row>
    <row r="3" spans="1:18" ht="2.25" customHeight="1" thickBot="1"/>
    <row r="4" spans="1:18">
      <c r="B4" s="9" t="s">
        <v>2</v>
      </c>
      <c r="C4" s="10"/>
      <c r="D4" s="10"/>
      <c r="E4" s="11"/>
      <c r="F4" s="11"/>
    </row>
    <row r="5" spans="1:18">
      <c r="B5" s="12" t="s">
        <v>3</v>
      </c>
      <c r="C5" s="13" t="s">
        <v>4</v>
      </c>
      <c r="D5" s="122" t="s">
        <v>5</v>
      </c>
      <c r="E5" s="123"/>
      <c r="F5" s="14" t="s">
        <v>6</v>
      </c>
    </row>
    <row r="6" spans="1:18" ht="15" customHeight="1" thickBot="1">
      <c r="B6" s="15"/>
      <c r="C6" s="16"/>
      <c r="D6" s="124"/>
      <c r="E6" s="125"/>
      <c r="F6" s="17"/>
    </row>
    <row r="7" spans="1:18" ht="6" customHeight="1" thickBot="1"/>
    <row r="8" spans="1:18">
      <c r="B8" s="18" t="s">
        <v>7</v>
      </c>
      <c r="C8" s="10"/>
      <c r="D8" s="10"/>
      <c r="E8" s="10"/>
      <c r="F8" s="11"/>
    </row>
    <row r="9" spans="1:18" ht="17.25" customHeight="1" thickBot="1">
      <c r="B9" s="22"/>
      <c r="C9" s="23"/>
      <c r="D9" s="23"/>
      <c r="E9" s="23"/>
      <c r="F9" s="23"/>
      <c r="G9" s="23"/>
      <c r="H9" s="25"/>
      <c r="I9" s="26"/>
      <c r="J9" s="27"/>
      <c r="K9" s="28"/>
    </row>
    <row r="10" spans="1:18" s="6" customFormat="1" ht="15">
      <c r="A10" s="1"/>
      <c r="B10" s="126" t="s">
        <v>57</v>
      </c>
      <c r="C10" s="127"/>
      <c r="D10" s="127"/>
      <c r="E10" s="127"/>
      <c r="F10" s="127"/>
      <c r="G10" s="127"/>
      <c r="H10" s="127"/>
      <c r="I10" s="127"/>
      <c r="J10" s="127"/>
      <c r="K10" s="128"/>
      <c r="L10" s="70"/>
      <c r="M10" s="70"/>
      <c r="N10" s="70"/>
      <c r="O10" s="70"/>
      <c r="P10" s="70"/>
      <c r="R10" s="2"/>
    </row>
    <row r="11" spans="1:18" ht="13.5" thickBot="1">
      <c r="B11" s="86" t="s">
        <v>45</v>
      </c>
      <c r="C11" s="87"/>
      <c r="D11" s="87"/>
      <c r="E11" s="87"/>
      <c r="F11" s="87"/>
      <c r="G11" s="87"/>
      <c r="H11" s="87"/>
      <c r="I11" s="87"/>
      <c r="J11" s="87"/>
      <c r="K11" s="88"/>
      <c r="O11" s="70" t="s">
        <v>11</v>
      </c>
    </row>
    <row r="12" spans="1:18" ht="34.5" thickBot="1">
      <c r="A12" s="31" t="s">
        <v>8</v>
      </c>
      <c r="B12" s="99" t="s">
        <v>12</v>
      </c>
      <c r="C12" s="99"/>
      <c r="D12" s="99"/>
      <c r="E12" s="90" t="s">
        <v>13</v>
      </c>
      <c r="F12" s="91"/>
      <c r="G12" s="32" t="s">
        <v>14</v>
      </c>
      <c r="H12" s="33"/>
      <c r="I12" s="26"/>
      <c r="J12" s="34" t="s">
        <v>9</v>
      </c>
      <c r="K12" s="100" t="s">
        <v>10</v>
      </c>
    </row>
    <row r="13" spans="1:18" ht="15">
      <c r="A13" s="35"/>
      <c r="B13" s="93"/>
      <c r="C13" s="94"/>
      <c r="D13" s="95"/>
      <c r="E13" s="83"/>
      <c r="F13" s="84"/>
      <c r="G13" s="36"/>
      <c r="H13" s="25"/>
      <c r="I13" s="26"/>
      <c r="J13" s="37" t="str">
        <f>IF(G13="De 100 o més hores","0,025",IF(G13="De 75 o més hores","0,020",IF(G13="De 50 o més hores","0,015",IF(G13="De 25 o més hores","0,010",IF(G13="De 15 o més hores","0,005","0,00")))))</f>
        <v>0,00</v>
      </c>
      <c r="K13" s="92"/>
      <c r="O13" s="77" t="s">
        <v>16</v>
      </c>
    </row>
    <row r="14" spans="1:18">
      <c r="A14" s="35"/>
      <c r="B14" s="82"/>
      <c r="C14" s="83"/>
      <c r="D14" s="84"/>
      <c r="E14" s="82"/>
      <c r="F14" s="84"/>
      <c r="G14" s="36"/>
      <c r="H14" s="25"/>
      <c r="I14" s="26"/>
      <c r="J14" s="37" t="str">
        <f t="shared" ref="J14:J31" si="0">IF(G14="De 100 o més hores","0,025",IF(G14="De 75 o més hores","0,020",IF(G14="De 50 o més hores","0,015",IF(G14="De 25 o més hores","0,010",IF(G14="De 15 o més hores","0,005","0,00")))))</f>
        <v>0,00</v>
      </c>
      <c r="K14" s="38"/>
      <c r="L14" s="71"/>
      <c r="M14" s="70" t="s">
        <v>15</v>
      </c>
      <c r="O14" s="77" t="s">
        <v>40</v>
      </c>
      <c r="R14" s="2" t="s">
        <v>40</v>
      </c>
    </row>
    <row r="15" spans="1:18">
      <c r="A15" s="35"/>
      <c r="B15" s="98"/>
      <c r="C15" s="98"/>
      <c r="D15" s="98"/>
      <c r="E15" s="82"/>
      <c r="F15" s="84"/>
      <c r="G15" s="36"/>
      <c r="H15" s="25"/>
      <c r="I15" s="26"/>
      <c r="J15" s="37" t="str">
        <f t="shared" si="0"/>
        <v>0,00</v>
      </c>
      <c r="K15" s="38"/>
      <c r="M15" s="70" t="s">
        <v>16</v>
      </c>
      <c r="O15" s="77" t="s">
        <v>18</v>
      </c>
      <c r="R15" s="2" t="s">
        <v>41</v>
      </c>
    </row>
    <row r="16" spans="1:18">
      <c r="A16" s="35"/>
      <c r="B16" s="98"/>
      <c r="C16" s="98"/>
      <c r="D16" s="98"/>
      <c r="E16" s="82"/>
      <c r="F16" s="84"/>
      <c r="G16" s="36"/>
      <c r="H16" s="25"/>
      <c r="I16" s="26"/>
      <c r="J16" s="37" t="str">
        <f t="shared" si="0"/>
        <v>0,00</v>
      </c>
      <c r="K16" s="38"/>
      <c r="M16" s="70" t="s">
        <v>17</v>
      </c>
      <c r="O16" s="77" t="s">
        <v>33</v>
      </c>
      <c r="R16" s="2" t="s">
        <v>42</v>
      </c>
    </row>
    <row r="17" spans="1:18">
      <c r="A17" s="35"/>
      <c r="B17" s="98"/>
      <c r="C17" s="98"/>
      <c r="D17" s="98"/>
      <c r="E17" s="82"/>
      <c r="F17" s="84"/>
      <c r="G17" s="36"/>
      <c r="H17" s="25"/>
      <c r="I17" s="26"/>
      <c r="J17" s="37" t="str">
        <f t="shared" si="0"/>
        <v>0,00</v>
      </c>
      <c r="K17" s="38"/>
      <c r="M17" s="70" t="s">
        <v>18</v>
      </c>
      <c r="O17" s="77"/>
      <c r="R17" s="2" t="s">
        <v>43</v>
      </c>
    </row>
    <row r="18" spans="1:18">
      <c r="A18" s="35"/>
      <c r="B18" s="98"/>
      <c r="C18" s="98"/>
      <c r="D18" s="98"/>
      <c r="E18" s="82"/>
      <c r="F18" s="84"/>
      <c r="G18" s="36"/>
      <c r="H18" s="25"/>
      <c r="I18" s="26"/>
      <c r="J18" s="37" t="str">
        <f t="shared" si="0"/>
        <v>0,00</v>
      </c>
      <c r="K18" s="38"/>
      <c r="M18" s="70" t="s">
        <v>30</v>
      </c>
      <c r="O18" s="77"/>
      <c r="R18" s="2" t="s">
        <v>44</v>
      </c>
    </row>
    <row r="19" spans="1:18">
      <c r="A19" s="35"/>
      <c r="B19" s="98"/>
      <c r="C19" s="98"/>
      <c r="D19" s="98"/>
      <c r="E19" s="39"/>
      <c r="F19" s="40"/>
      <c r="G19" s="36"/>
      <c r="H19" s="25"/>
      <c r="I19" s="26"/>
      <c r="J19" s="37" t="str">
        <f t="shared" si="0"/>
        <v>0,00</v>
      </c>
      <c r="K19" s="38"/>
      <c r="O19" s="77"/>
    </row>
    <row r="20" spans="1:18">
      <c r="A20" s="35"/>
      <c r="B20" s="98"/>
      <c r="C20" s="98"/>
      <c r="D20" s="98"/>
      <c r="E20" s="39"/>
      <c r="F20" s="40"/>
      <c r="G20" s="36"/>
      <c r="H20" s="25"/>
      <c r="I20" s="26"/>
      <c r="J20" s="37" t="str">
        <f t="shared" si="0"/>
        <v>0,00</v>
      </c>
      <c r="K20" s="38"/>
      <c r="O20" s="77" t="s">
        <v>37</v>
      </c>
    </row>
    <row r="21" spans="1:18">
      <c r="A21" s="35"/>
      <c r="B21" s="98"/>
      <c r="C21" s="98"/>
      <c r="D21" s="98"/>
      <c r="E21" s="39"/>
      <c r="F21" s="40"/>
      <c r="G21" s="36"/>
      <c r="H21" s="25"/>
      <c r="I21" s="26"/>
      <c r="J21" s="37" t="str">
        <f t="shared" si="0"/>
        <v>0,00</v>
      </c>
      <c r="K21" s="38"/>
      <c r="O21" s="77" t="s">
        <v>38</v>
      </c>
    </row>
    <row r="22" spans="1:18">
      <c r="A22" s="35"/>
      <c r="B22" s="98"/>
      <c r="C22" s="98"/>
      <c r="D22" s="98"/>
      <c r="E22" s="39"/>
      <c r="F22" s="40"/>
      <c r="G22" s="36"/>
      <c r="H22" s="25"/>
      <c r="I22" s="26"/>
      <c r="J22" s="37" t="str">
        <f t="shared" si="0"/>
        <v>0,00</v>
      </c>
      <c r="K22" s="38"/>
    </row>
    <row r="23" spans="1:18">
      <c r="A23" s="35"/>
      <c r="B23" s="98"/>
      <c r="C23" s="98"/>
      <c r="D23" s="98"/>
      <c r="E23" s="39"/>
      <c r="F23" s="40"/>
      <c r="G23" s="36"/>
      <c r="H23" s="25"/>
      <c r="I23" s="26"/>
      <c r="J23" s="37" t="str">
        <f t="shared" si="0"/>
        <v>0,00</v>
      </c>
      <c r="K23" s="38"/>
    </row>
    <row r="24" spans="1:18">
      <c r="A24" s="35"/>
      <c r="B24" s="98"/>
      <c r="C24" s="98"/>
      <c r="D24" s="98"/>
      <c r="E24" s="39"/>
      <c r="F24" s="40"/>
      <c r="G24" s="36"/>
      <c r="H24" s="25"/>
      <c r="I24" s="26"/>
      <c r="J24" s="37" t="str">
        <f t="shared" si="0"/>
        <v>0,00</v>
      </c>
      <c r="K24" s="38"/>
    </row>
    <row r="25" spans="1:18" ht="15" customHeight="1">
      <c r="A25" s="35"/>
      <c r="B25" s="98"/>
      <c r="C25" s="98"/>
      <c r="D25" s="98"/>
      <c r="E25" s="82"/>
      <c r="F25" s="84"/>
      <c r="G25" s="36"/>
      <c r="H25" s="25"/>
      <c r="I25" s="26"/>
      <c r="J25" s="37" t="str">
        <f t="shared" si="0"/>
        <v>0,00</v>
      </c>
      <c r="K25" s="38"/>
    </row>
    <row r="26" spans="1:18" ht="15" customHeight="1">
      <c r="A26" s="35"/>
      <c r="B26" s="98"/>
      <c r="C26" s="98"/>
      <c r="D26" s="98"/>
      <c r="E26" s="82"/>
      <c r="F26" s="84"/>
      <c r="G26" s="36"/>
      <c r="H26" s="25"/>
      <c r="I26" s="26"/>
      <c r="J26" s="37" t="str">
        <f t="shared" si="0"/>
        <v>0,00</v>
      </c>
      <c r="K26" s="38"/>
    </row>
    <row r="27" spans="1:18" ht="15" customHeight="1">
      <c r="A27" s="35"/>
      <c r="B27" s="98"/>
      <c r="C27" s="98"/>
      <c r="D27" s="98"/>
      <c r="E27" s="82"/>
      <c r="F27" s="84"/>
      <c r="G27" s="36"/>
      <c r="H27" s="25"/>
      <c r="I27" s="26"/>
      <c r="J27" s="37" t="str">
        <f t="shared" si="0"/>
        <v>0,00</v>
      </c>
      <c r="K27" s="38"/>
    </row>
    <row r="28" spans="1:18" ht="15" customHeight="1">
      <c r="A28" s="35"/>
      <c r="B28" s="98"/>
      <c r="C28" s="98"/>
      <c r="D28" s="98"/>
      <c r="E28" s="82"/>
      <c r="F28" s="84"/>
      <c r="G28" s="36"/>
      <c r="H28" s="25"/>
      <c r="I28" s="26"/>
      <c r="J28" s="37" t="str">
        <f t="shared" si="0"/>
        <v>0,00</v>
      </c>
      <c r="K28" s="38"/>
    </row>
    <row r="29" spans="1:18" ht="15" customHeight="1">
      <c r="A29" s="35"/>
      <c r="B29" s="98"/>
      <c r="C29" s="98"/>
      <c r="D29" s="98"/>
      <c r="E29" s="82"/>
      <c r="F29" s="84"/>
      <c r="G29" s="36"/>
      <c r="H29" s="25"/>
      <c r="I29" s="26"/>
      <c r="J29" s="37" t="str">
        <f t="shared" si="0"/>
        <v>0,00</v>
      </c>
      <c r="K29" s="38"/>
      <c r="L29" s="71"/>
    </row>
    <row r="30" spans="1:18" ht="15" customHeight="1">
      <c r="A30" s="35"/>
      <c r="B30" s="98"/>
      <c r="C30" s="98"/>
      <c r="D30" s="98"/>
      <c r="E30" s="82"/>
      <c r="F30" s="84"/>
      <c r="G30" s="36"/>
      <c r="H30" s="25"/>
      <c r="I30" s="26"/>
      <c r="J30" s="37" t="str">
        <f t="shared" si="0"/>
        <v>0,00</v>
      </c>
      <c r="K30" s="38"/>
    </row>
    <row r="31" spans="1:18" ht="15" customHeight="1" thickBot="1">
      <c r="A31" s="35"/>
      <c r="B31" s="98"/>
      <c r="C31" s="98"/>
      <c r="D31" s="98"/>
      <c r="E31" s="82"/>
      <c r="F31" s="84"/>
      <c r="G31" s="36"/>
      <c r="H31" s="25"/>
      <c r="I31" s="26"/>
      <c r="J31" s="37" t="str">
        <f t="shared" si="0"/>
        <v>0,00</v>
      </c>
      <c r="K31" s="38"/>
    </row>
    <row r="32" spans="1:18" ht="15" customHeight="1">
      <c r="A32" s="69"/>
      <c r="B32" s="29"/>
      <c r="C32" s="23"/>
      <c r="D32" s="23"/>
      <c r="E32" s="23"/>
      <c r="F32" s="23"/>
      <c r="G32" s="117" t="s">
        <v>19</v>
      </c>
      <c r="H32" s="117"/>
      <c r="I32" s="117"/>
      <c r="J32" s="73">
        <f>IF((J13+J14+J15+J16+J17+J18+J19+J20+J21+J22+J23+J24+J25+J26+J27+J28+J29+J30+J31)&gt;0.1,"0,10",(J13+J14+J15+J16+J17+J18+J19+J20+J21+J22+J23+J24+J25+J26+J27+J28+J29+J30+J31))</f>
        <v>0</v>
      </c>
      <c r="K32" s="74"/>
    </row>
    <row r="33" spans="1:18" ht="13.5" thickBot="1">
      <c r="B33" s="86" t="s">
        <v>52</v>
      </c>
      <c r="C33" s="87"/>
      <c r="D33" s="87"/>
      <c r="E33" s="87"/>
      <c r="F33" s="87"/>
      <c r="G33" s="87"/>
      <c r="H33" s="87"/>
      <c r="I33" s="87"/>
      <c r="J33" s="87"/>
      <c r="K33" s="88"/>
      <c r="O33" s="70" t="s">
        <v>11</v>
      </c>
    </row>
    <row r="34" spans="1:18" ht="34.5" thickBot="1">
      <c r="A34" s="31" t="s">
        <v>8</v>
      </c>
      <c r="B34" s="99" t="s">
        <v>12</v>
      </c>
      <c r="C34" s="99"/>
      <c r="D34" s="99"/>
      <c r="E34" s="90" t="s">
        <v>13</v>
      </c>
      <c r="F34" s="91"/>
      <c r="G34" s="32" t="s">
        <v>14</v>
      </c>
      <c r="H34" s="33"/>
      <c r="I34" s="26"/>
      <c r="J34" s="34" t="s">
        <v>9</v>
      </c>
      <c r="K34" s="100" t="s">
        <v>10</v>
      </c>
    </row>
    <row r="35" spans="1:18" ht="15">
      <c r="A35" s="35"/>
      <c r="B35" s="93"/>
      <c r="C35" s="94"/>
      <c r="D35" s="95"/>
      <c r="E35" s="83"/>
      <c r="F35" s="84"/>
      <c r="G35" s="36"/>
      <c r="H35" s="25"/>
      <c r="I35" s="26"/>
      <c r="J35" s="37" t="str">
        <f>IF(G35="De 50 o més hores","0,075",IF(G35="De 30 o més hores","0,060",IF(G35="De 20 o més hores","0,050",IF(G35="De 10 o més hores","0,030",IF(G35="De 5 o més hores","0,020","0,00")))))</f>
        <v>0,00</v>
      </c>
      <c r="K35" s="92"/>
      <c r="R35" s="2" t="s">
        <v>42</v>
      </c>
    </row>
    <row r="36" spans="1:18">
      <c r="A36" s="35"/>
      <c r="B36" s="82"/>
      <c r="C36" s="83"/>
      <c r="D36" s="84"/>
      <c r="E36" s="82"/>
      <c r="F36" s="84"/>
      <c r="G36" s="36"/>
      <c r="H36" s="25"/>
      <c r="I36" s="26"/>
      <c r="J36" s="37" t="str">
        <f t="shared" ref="J36:J41" si="1">IF(G36="De 50 o més hores","0,075",IF(G36="De 30 o més hores","0,060",IF(G36="De 20 o més hores","0,050",IF(G36="De 10 o més hores","0,030",IF(G36="De 5 o més hores","0,020","0,00")))))</f>
        <v>0,00</v>
      </c>
      <c r="K36" s="38"/>
      <c r="L36" s="71"/>
      <c r="M36" s="70" t="s">
        <v>31</v>
      </c>
      <c r="R36" s="2" t="s">
        <v>48</v>
      </c>
    </row>
    <row r="37" spans="1:18">
      <c r="A37" s="35"/>
      <c r="B37" s="98"/>
      <c r="C37" s="98"/>
      <c r="D37" s="98"/>
      <c r="E37" s="82"/>
      <c r="F37" s="84"/>
      <c r="G37" s="36"/>
      <c r="H37" s="25"/>
      <c r="I37" s="26"/>
      <c r="J37" s="37" t="str">
        <f t="shared" si="1"/>
        <v>0,00</v>
      </c>
      <c r="K37" s="38"/>
      <c r="M37" s="70" t="s">
        <v>32</v>
      </c>
      <c r="R37" s="2" t="s">
        <v>49</v>
      </c>
    </row>
    <row r="38" spans="1:18">
      <c r="A38" s="35"/>
      <c r="B38" s="98"/>
      <c r="C38" s="98"/>
      <c r="D38" s="98"/>
      <c r="E38" s="82"/>
      <c r="F38" s="84"/>
      <c r="G38" s="36"/>
      <c r="H38" s="25"/>
      <c r="I38" s="26"/>
      <c r="J38" s="37" t="str">
        <f t="shared" si="1"/>
        <v>0,00</v>
      </c>
      <c r="K38" s="38"/>
      <c r="R38" s="2" t="s">
        <v>50</v>
      </c>
    </row>
    <row r="39" spans="1:18">
      <c r="A39" s="35"/>
      <c r="B39" s="98"/>
      <c r="C39" s="98"/>
      <c r="D39" s="98"/>
      <c r="E39" s="82"/>
      <c r="F39" s="84"/>
      <c r="G39" s="36"/>
      <c r="H39" s="25"/>
      <c r="I39" s="26"/>
      <c r="J39" s="37" t="str">
        <f t="shared" si="1"/>
        <v>0,00</v>
      </c>
      <c r="K39" s="38"/>
      <c r="R39" s="2" t="s">
        <v>51</v>
      </c>
    </row>
    <row r="40" spans="1:18">
      <c r="A40" s="35"/>
      <c r="B40" s="98"/>
      <c r="C40" s="98"/>
      <c r="D40" s="98"/>
      <c r="E40" s="82"/>
      <c r="F40" s="84"/>
      <c r="G40" s="36"/>
      <c r="H40" s="25"/>
      <c r="I40" s="26"/>
      <c r="J40" s="37" t="str">
        <f t="shared" si="1"/>
        <v>0,00</v>
      </c>
      <c r="K40" s="38"/>
    </row>
    <row r="41" spans="1:18" ht="13.5" thickBot="1">
      <c r="A41" s="35"/>
      <c r="B41" s="98"/>
      <c r="C41" s="98"/>
      <c r="D41" s="98"/>
      <c r="E41" s="39"/>
      <c r="F41" s="40"/>
      <c r="G41" s="36"/>
      <c r="H41" s="25"/>
      <c r="I41" s="26"/>
      <c r="J41" s="37" t="str">
        <f t="shared" si="1"/>
        <v>0,00</v>
      </c>
      <c r="K41" s="38"/>
    </row>
    <row r="42" spans="1:18" ht="15" customHeight="1" thickBot="1">
      <c r="B42" s="29"/>
      <c r="C42" s="23"/>
      <c r="D42" s="23"/>
      <c r="E42" s="23"/>
      <c r="F42" s="23"/>
      <c r="G42" s="85" t="s">
        <v>19</v>
      </c>
      <c r="H42" s="85"/>
      <c r="I42" s="85"/>
      <c r="J42" s="21">
        <f>IF((J35+J36+J37+J38+J39+J40)&gt;0.2,"0,20",(J35+J36+J37+J38+J39+J40))</f>
        <v>0</v>
      </c>
      <c r="K42" s="30"/>
    </row>
    <row r="43" spans="1:18" ht="15" hidden="1" customHeight="1">
      <c r="B43" s="115" t="s">
        <v>21</v>
      </c>
      <c r="C43" s="116"/>
      <c r="D43" s="23"/>
      <c r="E43" s="23"/>
      <c r="F43" s="23"/>
      <c r="G43" s="42"/>
      <c r="H43" s="42"/>
      <c r="I43" s="42"/>
      <c r="J43" s="43"/>
      <c r="K43" s="41"/>
      <c r="M43" s="70" t="s">
        <v>20</v>
      </c>
    </row>
    <row r="44" spans="1:18" ht="15" hidden="1" customHeight="1">
      <c r="A44" s="19"/>
      <c r="B44" s="82" t="s">
        <v>22</v>
      </c>
      <c r="C44" s="84"/>
      <c r="D44" s="82" t="s">
        <v>23</v>
      </c>
      <c r="E44" s="84"/>
      <c r="F44" s="20"/>
      <c r="G44" s="1"/>
      <c r="H44" s="42"/>
      <c r="I44" s="42"/>
      <c r="J44" s="37" t="s">
        <v>9</v>
      </c>
      <c r="K44" s="44" t="s">
        <v>10</v>
      </c>
    </row>
    <row r="45" spans="1:18" ht="15" hidden="1" customHeight="1">
      <c r="A45" s="19"/>
      <c r="B45" s="82"/>
      <c r="C45" s="84"/>
      <c r="D45" s="82"/>
      <c r="E45" s="84"/>
      <c r="F45" s="20"/>
      <c r="G45" s="1"/>
      <c r="H45" s="42"/>
      <c r="I45" s="42"/>
      <c r="J45" s="45" t="str">
        <f>IF(B45="Master oficial","1,00",IF(B45="Graduat","0,75","0,00"))</f>
        <v>0,00</v>
      </c>
      <c r="K45" s="46"/>
    </row>
    <row r="46" spans="1:18" ht="12.75" hidden="1" customHeight="1">
      <c r="A46" s="19"/>
      <c r="B46" s="82"/>
      <c r="C46" s="84"/>
      <c r="D46" s="82"/>
      <c r="E46" s="84"/>
      <c r="F46" s="20"/>
      <c r="G46" s="1"/>
      <c r="H46" s="42"/>
      <c r="I46" s="42"/>
      <c r="J46" s="45" t="str">
        <f t="shared" ref="J46:J47" si="2">IF(B46="Master oficial","1,00",IF(B46="Graduat","0,75","0,00"))</f>
        <v>0,00</v>
      </c>
      <c r="K46" s="46"/>
    </row>
    <row r="47" spans="1:18" ht="12.75" hidden="1" customHeight="1">
      <c r="A47" s="19"/>
      <c r="B47" s="82"/>
      <c r="C47" s="84"/>
      <c r="D47" s="82"/>
      <c r="E47" s="84"/>
      <c r="F47" s="20"/>
      <c r="G47" s="1"/>
      <c r="H47" s="42"/>
      <c r="I47" s="42"/>
      <c r="J47" s="45" t="str">
        <f t="shared" si="2"/>
        <v>0,00</v>
      </c>
      <c r="K47" s="46"/>
    </row>
    <row r="48" spans="1:18" ht="13.5" hidden="1" customHeight="1" thickBot="1">
      <c r="B48" s="29"/>
      <c r="C48" s="23"/>
      <c r="D48" s="23"/>
      <c r="E48" s="23"/>
      <c r="F48" s="23"/>
      <c r="G48" s="107" t="s">
        <v>24</v>
      </c>
      <c r="H48" s="108"/>
      <c r="I48" s="109"/>
      <c r="J48" s="47">
        <f>IF((J45+J46+J47)&gt;2,"2,00",(J45+J46+J47))</f>
        <v>0</v>
      </c>
      <c r="K48" s="46"/>
    </row>
    <row r="49" spans="1:18" ht="13.5" thickBot="1">
      <c r="B49" s="86" t="s">
        <v>53</v>
      </c>
      <c r="C49" s="87"/>
      <c r="D49" s="87"/>
      <c r="E49" s="87"/>
      <c r="F49" s="87"/>
      <c r="G49" s="87"/>
      <c r="H49" s="87"/>
      <c r="I49" s="87"/>
      <c r="J49" s="87"/>
      <c r="K49" s="88"/>
      <c r="O49" s="70" t="s">
        <v>11</v>
      </c>
      <c r="R49" s="1"/>
    </row>
    <row r="50" spans="1:18" ht="34.5" thickBot="1">
      <c r="A50" s="31" t="s">
        <v>8</v>
      </c>
      <c r="B50" s="99" t="s">
        <v>34</v>
      </c>
      <c r="C50" s="99"/>
      <c r="D50" s="99"/>
      <c r="E50" s="90" t="s">
        <v>35</v>
      </c>
      <c r="F50" s="91"/>
      <c r="G50" s="32" t="s">
        <v>36</v>
      </c>
      <c r="H50" s="33"/>
      <c r="I50" s="26"/>
      <c r="J50" s="34" t="s">
        <v>9</v>
      </c>
      <c r="K50" s="100" t="s">
        <v>10</v>
      </c>
      <c r="R50" s="1"/>
    </row>
    <row r="51" spans="1:18" ht="15">
      <c r="A51" s="35"/>
      <c r="B51" s="93"/>
      <c r="C51" s="94"/>
      <c r="D51" s="95"/>
      <c r="E51" s="83"/>
      <c r="F51" s="84"/>
      <c r="G51" s="36"/>
      <c r="H51" s="25"/>
      <c r="I51" s="26"/>
      <c r="J51" s="37" t="str">
        <f>IF(G51="INAP","0,40",IF(G51="IVAP","0,40",IF(G51="Universitats","0,40","0,00")))</f>
        <v>0,00</v>
      </c>
      <c r="K51" s="92"/>
      <c r="R51" s="2" t="s">
        <v>54</v>
      </c>
    </row>
    <row r="52" spans="1:18">
      <c r="A52" s="35"/>
      <c r="B52" s="82"/>
      <c r="C52" s="83"/>
      <c r="D52" s="84"/>
      <c r="E52" s="82"/>
      <c r="F52" s="84"/>
      <c r="G52" s="36"/>
      <c r="H52" s="25"/>
      <c r="I52" s="26"/>
      <c r="J52" s="37" t="str">
        <f t="shared" ref="J52:J57" si="3">IF(G52="INAP","0,40",IF(G52="IVAP","0,40",IF(G52="Universitats","0,40","0,00")))</f>
        <v>0,00</v>
      </c>
      <c r="K52" s="38"/>
      <c r="L52" s="71"/>
      <c r="M52" s="70" t="s">
        <v>31</v>
      </c>
      <c r="R52" s="2" t="s">
        <v>55</v>
      </c>
    </row>
    <row r="53" spans="1:18">
      <c r="A53" s="35"/>
      <c r="B53" s="98"/>
      <c r="C53" s="98"/>
      <c r="D53" s="98"/>
      <c r="E53" s="82"/>
      <c r="F53" s="84"/>
      <c r="G53" s="36"/>
      <c r="H53" s="25"/>
      <c r="I53" s="26"/>
      <c r="J53" s="37" t="str">
        <f t="shared" si="3"/>
        <v>0,00</v>
      </c>
      <c r="K53" s="38"/>
      <c r="M53" s="70" t="s">
        <v>32</v>
      </c>
      <c r="R53" s="2" t="s">
        <v>56</v>
      </c>
    </row>
    <row r="54" spans="1:18">
      <c r="A54" s="35"/>
      <c r="B54" s="98"/>
      <c r="C54" s="98"/>
      <c r="D54" s="98"/>
      <c r="E54" s="82"/>
      <c r="F54" s="84"/>
      <c r="G54" s="36"/>
      <c r="H54" s="25"/>
      <c r="I54" s="26"/>
      <c r="J54" s="37" t="str">
        <f t="shared" si="3"/>
        <v>0,00</v>
      </c>
      <c r="K54" s="38"/>
      <c r="R54" s="1"/>
    </row>
    <row r="55" spans="1:18">
      <c r="A55" s="35"/>
      <c r="B55" s="98"/>
      <c r="C55" s="98"/>
      <c r="D55" s="98"/>
      <c r="E55" s="82"/>
      <c r="F55" s="84"/>
      <c r="G55" s="36"/>
      <c r="H55" s="25"/>
      <c r="I55" s="26"/>
      <c r="J55" s="37" t="str">
        <f t="shared" si="3"/>
        <v>0,00</v>
      </c>
      <c r="K55" s="38"/>
      <c r="R55" s="1"/>
    </row>
    <row r="56" spans="1:18">
      <c r="A56" s="35"/>
      <c r="B56" s="98"/>
      <c r="C56" s="98"/>
      <c r="D56" s="98"/>
      <c r="E56" s="82"/>
      <c r="F56" s="84"/>
      <c r="G56" s="36"/>
      <c r="H56" s="25"/>
      <c r="I56" s="26"/>
      <c r="J56" s="37" t="str">
        <f t="shared" si="3"/>
        <v>0,00</v>
      </c>
      <c r="K56" s="38"/>
      <c r="R56" s="1"/>
    </row>
    <row r="57" spans="1:18" ht="13.5" thickBot="1">
      <c r="A57" s="35"/>
      <c r="B57" s="98"/>
      <c r="C57" s="98"/>
      <c r="D57" s="98"/>
      <c r="E57" s="80"/>
      <c r="F57" s="81"/>
      <c r="G57" s="36"/>
      <c r="H57" s="25"/>
      <c r="I57" s="26"/>
      <c r="J57" s="37" t="str">
        <f t="shared" si="3"/>
        <v>0,00</v>
      </c>
      <c r="K57" s="38"/>
      <c r="R57" s="1"/>
    </row>
    <row r="58" spans="1:18" ht="15" customHeight="1" thickBot="1">
      <c r="B58" s="29"/>
      <c r="C58" s="23"/>
      <c r="D58" s="23"/>
      <c r="E58" s="23"/>
      <c r="F58" s="23"/>
      <c r="G58" s="85" t="s">
        <v>19</v>
      </c>
      <c r="H58" s="85"/>
      <c r="I58" s="85"/>
      <c r="J58" s="21">
        <f>IF((J51+J52+J53+J54+J55+J56+J57)&gt;0.8,"0,80",(J51+J52+J53+J54+J55+J56+J57))</f>
        <v>0</v>
      </c>
      <c r="K58" s="30"/>
      <c r="R58" s="1"/>
    </row>
    <row r="59" spans="1:18" ht="13.5" thickBot="1">
      <c r="B59" s="86" t="s">
        <v>58</v>
      </c>
      <c r="C59" s="87"/>
      <c r="D59" s="87"/>
      <c r="E59" s="87"/>
      <c r="F59" s="87"/>
      <c r="G59" s="87"/>
      <c r="H59" s="87"/>
      <c r="I59" s="87"/>
      <c r="J59" s="87"/>
      <c r="K59" s="88"/>
      <c r="O59" s="70" t="s">
        <v>11</v>
      </c>
    </row>
    <row r="60" spans="1:18" ht="34.5" thickBot="1">
      <c r="A60" s="31" t="s">
        <v>8</v>
      </c>
      <c r="B60" s="99" t="s">
        <v>39</v>
      </c>
      <c r="C60" s="99"/>
      <c r="D60" s="99"/>
      <c r="E60" s="89" t="s">
        <v>59</v>
      </c>
      <c r="F60" s="96"/>
      <c r="G60" s="97"/>
      <c r="H60" s="33"/>
      <c r="I60" s="26"/>
      <c r="J60" s="34" t="s">
        <v>9</v>
      </c>
      <c r="K60" s="100" t="s">
        <v>10</v>
      </c>
    </row>
    <row r="61" spans="1:18" ht="15">
      <c r="A61" s="35"/>
      <c r="B61" s="93"/>
      <c r="C61" s="94"/>
      <c r="D61" s="95"/>
      <c r="E61" s="89"/>
      <c r="F61" s="96"/>
      <c r="G61" s="97"/>
      <c r="H61" s="25"/>
      <c r="I61" s="26"/>
      <c r="J61" s="37"/>
      <c r="K61" s="92"/>
      <c r="O61" s="77" t="s">
        <v>16</v>
      </c>
    </row>
    <row r="62" spans="1:18">
      <c r="A62" s="35"/>
      <c r="B62" s="82"/>
      <c r="C62" s="83"/>
      <c r="D62" s="84"/>
      <c r="E62" s="89"/>
      <c r="F62" s="96"/>
      <c r="G62" s="97"/>
      <c r="H62" s="25"/>
      <c r="I62" s="26"/>
      <c r="J62" s="37"/>
      <c r="K62" s="38"/>
      <c r="L62" s="71"/>
      <c r="M62" s="70" t="s">
        <v>15</v>
      </c>
      <c r="O62" s="77" t="s">
        <v>17</v>
      </c>
    </row>
    <row r="63" spans="1:18">
      <c r="A63" s="35"/>
      <c r="B63" s="98"/>
      <c r="C63" s="98"/>
      <c r="D63" s="98"/>
      <c r="E63" s="89"/>
      <c r="F63" s="96"/>
      <c r="G63" s="97"/>
      <c r="H63" s="25"/>
      <c r="I63" s="26"/>
      <c r="J63" s="37"/>
      <c r="K63" s="38"/>
      <c r="M63" s="70" t="s">
        <v>16</v>
      </c>
      <c r="O63" s="77" t="s">
        <v>18</v>
      </c>
    </row>
    <row r="64" spans="1:18">
      <c r="A64" s="35"/>
      <c r="B64" s="98"/>
      <c r="C64" s="98"/>
      <c r="D64" s="98"/>
      <c r="E64" s="89"/>
      <c r="F64" s="96"/>
      <c r="G64" s="97"/>
      <c r="H64" s="25"/>
      <c r="I64" s="26"/>
      <c r="J64" s="37"/>
      <c r="K64" s="38"/>
      <c r="M64" s="70" t="s">
        <v>17</v>
      </c>
      <c r="O64" s="77" t="s">
        <v>33</v>
      </c>
    </row>
    <row r="65" spans="1:15">
      <c r="A65" s="35"/>
      <c r="B65" s="98"/>
      <c r="C65" s="98"/>
      <c r="D65" s="98"/>
      <c r="E65" s="89"/>
      <c r="F65" s="96"/>
      <c r="G65" s="97"/>
      <c r="H65" s="25"/>
      <c r="I65" s="26"/>
      <c r="J65" s="37"/>
      <c r="K65" s="38"/>
      <c r="M65" s="70" t="s">
        <v>18</v>
      </c>
      <c r="O65" s="77"/>
    </row>
    <row r="66" spans="1:15">
      <c r="A66" s="35"/>
      <c r="B66" s="98"/>
      <c r="C66" s="98"/>
      <c r="D66" s="98"/>
      <c r="E66" s="89"/>
      <c r="F66" s="96"/>
      <c r="G66" s="97"/>
      <c r="H66" s="25"/>
      <c r="I66" s="26"/>
      <c r="J66" s="37"/>
      <c r="K66" s="38"/>
      <c r="M66" s="70" t="s">
        <v>30</v>
      </c>
      <c r="O66" s="77"/>
    </row>
    <row r="67" spans="1:15">
      <c r="A67" s="35"/>
      <c r="B67" s="98"/>
      <c r="C67" s="98"/>
      <c r="D67" s="98"/>
      <c r="E67" s="89"/>
      <c r="F67" s="96"/>
      <c r="G67" s="97"/>
      <c r="H67" s="25"/>
      <c r="I67" s="26"/>
      <c r="J67" s="37"/>
      <c r="K67" s="38"/>
      <c r="O67" s="77"/>
    </row>
    <row r="68" spans="1:15">
      <c r="A68" s="35"/>
      <c r="B68" s="98"/>
      <c r="C68" s="98"/>
      <c r="D68" s="98"/>
      <c r="E68" s="89"/>
      <c r="F68" s="96"/>
      <c r="G68" s="97"/>
      <c r="H68" s="25"/>
      <c r="I68" s="26"/>
      <c r="J68" s="37"/>
      <c r="K68" s="38"/>
      <c r="O68" s="77" t="s">
        <v>37</v>
      </c>
    </row>
    <row r="69" spans="1:15">
      <c r="A69" s="35"/>
      <c r="B69" s="98"/>
      <c r="C69" s="98"/>
      <c r="D69" s="98"/>
      <c r="E69" s="89"/>
      <c r="F69" s="96"/>
      <c r="G69" s="97"/>
      <c r="H69" s="25"/>
      <c r="I69" s="26"/>
      <c r="J69" s="37"/>
      <c r="K69" s="38"/>
      <c r="O69" s="77" t="s">
        <v>38</v>
      </c>
    </row>
    <row r="70" spans="1:15">
      <c r="A70" s="35"/>
      <c r="B70" s="98"/>
      <c r="C70" s="98"/>
      <c r="D70" s="98"/>
      <c r="E70" s="89"/>
      <c r="F70" s="96"/>
      <c r="G70" s="97"/>
      <c r="H70" s="25"/>
      <c r="I70" s="26"/>
      <c r="J70" s="37"/>
      <c r="K70" s="38"/>
    </row>
    <row r="71" spans="1:15">
      <c r="A71" s="35"/>
      <c r="B71" s="98"/>
      <c r="C71" s="98"/>
      <c r="D71" s="98"/>
      <c r="E71" s="89"/>
      <c r="F71" s="96"/>
      <c r="G71" s="97"/>
      <c r="H71" s="25"/>
      <c r="I71" s="26"/>
      <c r="J71" s="37"/>
      <c r="K71" s="38"/>
    </row>
    <row r="72" spans="1:15">
      <c r="A72" s="35"/>
      <c r="B72" s="98"/>
      <c r="C72" s="98"/>
      <c r="D72" s="98"/>
      <c r="E72" s="89"/>
      <c r="F72" s="96"/>
      <c r="G72" s="97"/>
      <c r="H72" s="25"/>
      <c r="I72" s="26"/>
      <c r="J72" s="37"/>
      <c r="K72" s="38"/>
    </row>
    <row r="73" spans="1:15" ht="15" customHeight="1" thickBot="1">
      <c r="A73" s="35"/>
      <c r="B73" s="98"/>
      <c r="C73" s="98"/>
      <c r="D73" s="98"/>
      <c r="E73" s="89"/>
      <c r="F73" s="96"/>
      <c r="G73" s="97"/>
      <c r="H73" s="25"/>
      <c r="I73" s="26"/>
      <c r="J73" s="37"/>
      <c r="K73" s="38"/>
    </row>
    <row r="74" spans="1:15" ht="15" customHeight="1" thickBot="1">
      <c r="A74" s="69"/>
      <c r="B74" s="23"/>
      <c r="C74" s="23"/>
      <c r="D74" s="23"/>
      <c r="E74" s="23"/>
      <c r="F74" s="23"/>
      <c r="G74" s="75"/>
      <c r="H74" s="75"/>
      <c r="I74" s="76"/>
      <c r="J74" s="78"/>
      <c r="K74" s="79"/>
    </row>
    <row r="75" spans="1:15" ht="13.5" customHeight="1" thickBot="1">
      <c r="A75" s="49"/>
      <c r="F75" s="110" t="s">
        <v>25</v>
      </c>
      <c r="G75" s="111"/>
      <c r="H75" s="111"/>
      <c r="I75" s="112"/>
      <c r="J75" s="113">
        <f>J32+J42+J58+J74</f>
        <v>0</v>
      </c>
      <c r="K75" s="114"/>
    </row>
    <row r="76" spans="1:15">
      <c r="A76" s="49"/>
      <c r="B76" s="48"/>
      <c r="C76" s="48"/>
      <c r="D76" s="48"/>
      <c r="E76" s="48"/>
      <c r="F76" s="48"/>
      <c r="G76" s="48"/>
      <c r="H76" s="48"/>
      <c r="I76" s="48"/>
      <c r="J76" s="48"/>
      <c r="K76" s="50"/>
      <c r="L76" s="72"/>
    </row>
    <row r="77" spans="1:15" ht="3" customHeight="1">
      <c r="A77" s="49"/>
      <c r="B77" s="48"/>
      <c r="C77" s="48"/>
      <c r="D77" s="48"/>
      <c r="E77" s="48"/>
      <c r="F77" s="48"/>
      <c r="G77" s="48"/>
      <c r="H77" s="48"/>
      <c r="I77" s="48"/>
      <c r="J77" s="48"/>
      <c r="K77" s="50"/>
      <c r="M77" s="72"/>
    </row>
    <row r="78" spans="1:15" ht="12.75" customHeight="1" thickBot="1">
      <c r="A78" s="49"/>
      <c r="B78" s="48"/>
      <c r="C78" s="48"/>
      <c r="D78" s="48"/>
      <c r="E78" s="48"/>
      <c r="F78" s="48"/>
      <c r="G78" s="48"/>
      <c r="H78" s="48"/>
      <c r="I78" s="48"/>
      <c r="J78" s="48"/>
      <c r="K78" s="50"/>
    </row>
    <row r="79" spans="1:15" ht="18" customHeight="1" thickBot="1">
      <c r="B79" s="8" t="s">
        <v>26</v>
      </c>
      <c r="C79" s="51"/>
      <c r="D79" s="51"/>
      <c r="E79" s="51"/>
      <c r="F79" s="52"/>
      <c r="G79" s="53"/>
      <c r="H79" s="54"/>
      <c r="I79" s="54"/>
      <c r="J79" s="55"/>
      <c r="K79" s="56"/>
    </row>
    <row r="80" spans="1:15" ht="6.75" customHeight="1">
      <c r="B80" s="101" t="s">
        <v>27</v>
      </c>
      <c r="C80" s="102"/>
      <c r="D80" s="102"/>
      <c r="E80" s="102"/>
      <c r="F80" s="102"/>
      <c r="G80" s="102"/>
      <c r="H80" s="102"/>
      <c r="I80" s="102"/>
      <c r="J80" s="102"/>
      <c r="K80" s="103"/>
    </row>
    <row r="81" spans="2:16" ht="18" customHeight="1">
      <c r="B81" s="104"/>
      <c r="C81" s="105"/>
      <c r="D81" s="105"/>
      <c r="E81" s="105"/>
      <c r="F81" s="105"/>
      <c r="G81" s="105"/>
      <c r="H81" s="105"/>
      <c r="I81" s="105"/>
      <c r="J81" s="105"/>
      <c r="K81" s="106"/>
    </row>
    <row r="82" spans="2:16">
      <c r="B82" s="104"/>
      <c r="C82" s="105"/>
      <c r="D82" s="105"/>
      <c r="E82" s="105"/>
      <c r="F82" s="105"/>
      <c r="G82" s="105"/>
      <c r="H82" s="105"/>
      <c r="I82" s="105"/>
      <c r="J82" s="105"/>
      <c r="K82" s="106"/>
    </row>
    <row r="83" spans="2:16">
      <c r="B83" s="104"/>
      <c r="C83" s="105"/>
      <c r="D83" s="105"/>
      <c r="E83" s="105"/>
      <c r="F83" s="105"/>
      <c r="G83" s="105"/>
      <c r="H83" s="105"/>
      <c r="I83" s="105"/>
      <c r="J83" s="105"/>
      <c r="K83" s="106"/>
    </row>
    <row r="84" spans="2:16">
      <c r="B84" s="57" t="s">
        <v>28</v>
      </c>
      <c r="C84" s="58"/>
      <c r="D84" s="59" t="s">
        <v>29</v>
      </c>
      <c r="E84" s="59"/>
      <c r="F84" s="60"/>
      <c r="G84" s="61"/>
      <c r="H84" s="61"/>
      <c r="I84" s="61"/>
      <c r="J84" s="61"/>
      <c r="K84" s="62"/>
      <c r="L84" s="72"/>
      <c r="M84" s="72"/>
      <c r="N84" s="72"/>
      <c r="O84" s="72"/>
      <c r="P84" s="72"/>
    </row>
    <row r="85" spans="2:16">
      <c r="B85" s="57"/>
      <c r="C85" s="23"/>
      <c r="D85" s="23"/>
      <c r="E85" s="23"/>
      <c r="F85" s="63"/>
      <c r="G85" s="64"/>
      <c r="H85" s="64"/>
      <c r="I85" s="64"/>
      <c r="J85" s="64"/>
      <c r="K85" s="65"/>
      <c r="L85" s="72"/>
      <c r="M85" s="72"/>
      <c r="N85" s="72"/>
      <c r="O85" s="72"/>
      <c r="P85" s="72"/>
    </row>
    <row r="86" spans="2:16">
      <c r="B86" s="29"/>
      <c r="C86" s="23"/>
      <c r="D86" s="23"/>
      <c r="E86" s="23"/>
      <c r="F86" s="63"/>
      <c r="G86" s="64"/>
      <c r="H86" s="64"/>
      <c r="I86" s="64"/>
      <c r="J86" s="64"/>
      <c r="K86" s="65"/>
      <c r="L86" s="72"/>
      <c r="M86" s="72"/>
      <c r="N86" s="72"/>
      <c r="O86" s="72"/>
      <c r="P86" s="72"/>
    </row>
    <row r="87" spans="2:16" ht="13.5" thickBot="1">
      <c r="B87" s="53"/>
      <c r="C87" s="24"/>
      <c r="D87" s="24"/>
      <c r="E87" s="24"/>
      <c r="F87" s="66"/>
      <c r="G87" s="67"/>
      <c r="H87" s="67"/>
      <c r="I87" s="67"/>
      <c r="J87" s="67"/>
      <c r="K87" s="68"/>
      <c r="L87" s="72"/>
      <c r="M87" s="72"/>
      <c r="N87" s="72"/>
      <c r="O87" s="72"/>
      <c r="P87" s="72"/>
    </row>
    <row r="88" spans="2:16">
      <c r="B88" s="23"/>
      <c r="C88" s="23"/>
      <c r="D88" s="23"/>
      <c r="E88" s="23"/>
      <c r="F88" s="23"/>
      <c r="G88" s="23"/>
      <c r="H88" s="25"/>
      <c r="I88" s="26"/>
      <c r="J88" s="27"/>
      <c r="K88" s="27"/>
      <c r="L88" s="72"/>
      <c r="M88" s="72"/>
      <c r="N88" s="72"/>
      <c r="O88" s="72"/>
      <c r="P88" s="72"/>
    </row>
    <row r="89" spans="2:16">
      <c r="B89" s="23"/>
      <c r="C89" s="23"/>
      <c r="D89" s="23"/>
      <c r="E89" s="23"/>
      <c r="F89" s="23"/>
      <c r="G89" s="23"/>
      <c r="H89" s="25"/>
      <c r="I89" s="26"/>
      <c r="J89" s="27"/>
      <c r="K89" s="27"/>
      <c r="L89" s="72"/>
      <c r="M89" s="72"/>
      <c r="N89" s="72"/>
      <c r="O89" s="72"/>
      <c r="P89" s="72"/>
    </row>
    <row r="90" spans="2:16">
      <c r="B90" s="23"/>
      <c r="C90" s="23"/>
      <c r="D90" s="23"/>
      <c r="E90" s="23"/>
      <c r="F90" s="23"/>
      <c r="G90" s="23"/>
      <c r="H90" s="25"/>
      <c r="I90" s="26"/>
      <c r="J90" s="27"/>
      <c r="K90" s="27"/>
      <c r="L90" s="72"/>
      <c r="M90" s="72"/>
      <c r="N90" s="72"/>
      <c r="O90" s="72"/>
      <c r="P90" s="72"/>
    </row>
    <row r="91" spans="2:16">
      <c r="B91" s="23"/>
      <c r="C91" s="23"/>
      <c r="D91" s="23"/>
      <c r="E91" s="23"/>
      <c r="F91" s="23"/>
      <c r="G91" s="23"/>
      <c r="H91" s="25"/>
      <c r="I91" s="26"/>
      <c r="J91" s="27"/>
      <c r="K91" s="27"/>
      <c r="L91" s="72"/>
      <c r="M91" s="72"/>
      <c r="N91" s="72"/>
      <c r="O91" s="72"/>
      <c r="P91" s="72"/>
    </row>
    <row r="92" spans="2:16">
      <c r="B92" s="23"/>
      <c r="C92" s="23"/>
      <c r="D92" s="23"/>
      <c r="E92" s="23"/>
      <c r="F92" s="23"/>
      <c r="G92" s="23"/>
      <c r="H92" s="25"/>
      <c r="I92" s="26"/>
      <c r="J92" s="27"/>
      <c r="K92" s="27"/>
      <c r="L92" s="72"/>
      <c r="M92" s="72"/>
      <c r="N92" s="72"/>
      <c r="O92" s="72"/>
      <c r="P92" s="72"/>
    </row>
    <row r="93" spans="2:16">
      <c r="B93" s="23"/>
      <c r="C93" s="23"/>
      <c r="D93" s="23"/>
      <c r="E93" s="23"/>
      <c r="F93" s="23"/>
      <c r="G93" s="23"/>
      <c r="H93" s="25"/>
      <c r="I93" s="26"/>
      <c r="J93" s="27"/>
      <c r="K93" s="27"/>
      <c r="L93" s="72"/>
      <c r="M93" s="72"/>
      <c r="N93" s="72"/>
      <c r="O93" s="72"/>
      <c r="P93" s="72"/>
    </row>
    <row r="94" spans="2:16">
      <c r="B94" s="23"/>
      <c r="C94" s="23"/>
      <c r="D94" s="23"/>
      <c r="E94" s="23"/>
      <c r="F94" s="23"/>
      <c r="G94" s="23"/>
      <c r="H94" s="25"/>
      <c r="I94" s="26"/>
      <c r="J94" s="27"/>
      <c r="K94" s="27"/>
      <c r="L94" s="72"/>
      <c r="M94" s="72"/>
      <c r="N94" s="72"/>
      <c r="O94" s="72"/>
      <c r="P94" s="72"/>
    </row>
    <row r="95" spans="2:16">
      <c r="B95" s="23"/>
      <c r="C95" s="23"/>
      <c r="D95" s="23"/>
      <c r="E95" s="23"/>
      <c r="F95" s="23"/>
      <c r="G95" s="23"/>
      <c r="H95" s="25"/>
      <c r="I95" s="26"/>
      <c r="J95" s="27"/>
      <c r="K95" s="27"/>
      <c r="L95" s="72"/>
      <c r="M95" s="72"/>
      <c r="N95" s="72"/>
      <c r="O95" s="72"/>
      <c r="P95" s="72"/>
    </row>
    <row r="96" spans="2:16">
      <c r="B96" s="23"/>
      <c r="C96" s="23"/>
      <c r="D96" s="23"/>
      <c r="E96" s="23"/>
      <c r="F96" s="23"/>
      <c r="G96" s="23"/>
      <c r="H96" s="25"/>
      <c r="I96" s="26"/>
      <c r="J96" s="27"/>
      <c r="K96" s="27"/>
      <c r="L96" s="72"/>
      <c r="M96" s="72"/>
      <c r="N96" s="72"/>
      <c r="O96" s="72"/>
      <c r="P96" s="72"/>
    </row>
    <row r="97" spans="2:16">
      <c r="B97" s="23"/>
      <c r="C97" s="23"/>
      <c r="D97" s="23"/>
      <c r="E97" s="23"/>
      <c r="F97" s="23"/>
      <c r="G97" s="23"/>
      <c r="H97" s="25"/>
      <c r="I97" s="26"/>
      <c r="J97" s="27"/>
      <c r="K97" s="27"/>
      <c r="L97" s="72"/>
      <c r="M97" s="72"/>
      <c r="N97" s="72"/>
      <c r="O97" s="72"/>
      <c r="P97" s="72"/>
    </row>
    <row r="98" spans="2:16">
      <c r="B98" s="23"/>
      <c r="C98" s="23"/>
      <c r="D98" s="23"/>
      <c r="E98" s="23"/>
      <c r="F98" s="23"/>
      <c r="G98" s="23"/>
      <c r="H98" s="25"/>
      <c r="I98" s="26"/>
      <c r="J98" s="27"/>
      <c r="K98" s="27"/>
      <c r="L98" s="72"/>
      <c r="M98" s="72"/>
      <c r="N98" s="72"/>
      <c r="O98" s="72"/>
      <c r="P98" s="72"/>
    </row>
    <row r="99" spans="2:16">
      <c r="B99" s="23"/>
      <c r="C99" s="23"/>
      <c r="D99" s="23"/>
      <c r="E99" s="23"/>
      <c r="F99" s="23"/>
      <c r="G99" s="23"/>
      <c r="H99" s="25"/>
      <c r="I99" s="26"/>
      <c r="J99" s="27"/>
      <c r="K99" s="27"/>
      <c r="L99" s="72"/>
      <c r="M99" s="72"/>
      <c r="N99" s="72"/>
      <c r="O99" s="72"/>
      <c r="P99" s="72"/>
    </row>
    <row r="100" spans="2:16">
      <c r="B100" s="23"/>
      <c r="C100" s="23"/>
      <c r="D100" s="23"/>
      <c r="E100" s="23"/>
      <c r="F100" s="23"/>
      <c r="G100" s="23"/>
      <c r="H100" s="25"/>
      <c r="I100" s="26"/>
      <c r="J100" s="27"/>
      <c r="K100" s="27"/>
      <c r="L100" s="72"/>
      <c r="M100" s="72"/>
      <c r="N100" s="72"/>
      <c r="O100" s="72"/>
      <c r="P100" s="72"/>
    </row>
    <row r="101" spans="2:16">
      <c r="B101" s="23"/>
      <c r="C101" s="23"/>
      <c r="D101" s="23"/>
      <c r="E101" s="23"/>
      <c r="F101" s="23"/>
      <c r="G101" s="23"/>
      <c r="H101" s="25"/>
      <c r="I101" s="26"/>
      <c r="J101" s="27"/>
      <c r="K101" s="27"/>
    </row>
    <row r="102" spans="2:16">
      <c r="B102" s="23"/>
      <c r="C102" s="23"/>
      <c r="D102" s="23"/>
      <c r="E102" s="23"/>
      <c r="F102" s="23"/>
      <c r="G102" s="23"/>
      <c r="H102" s="25"/>
      <c r="I102" s="26"/>
      <c r="J102" s="27"/>
      <c r="K102" s="27"/>
    </row>
    <row r="103" spans="2:16">
      <c r="B103" s="23"/>
      <c r="C103" s="23"/>
      <c r="D103" s="23"/>
      <c r="E103" s="23"/>
      <c r="F103" s="23"/>
      <c r="G103" s="23"/>
      <c r="H103" s="25"/>
      <c r="I103" s="26"/>
      <c r="J103" s="27"/>
      <c r="K103" s="27"/>
    </row>
  </sheetData>
  <sheetProtection sheet="1" objects="1" scenarios="1" insertRows="0" selectLockedCells="1"/>
  <dataConsolidate/>
  <mergeCells count="121">
    <mergeCell ref="B54:D54"/>
    <mergeCell ref="E54:F54"/>
    <mergeCell ref="B55:D55"/>
    <mergeCell ref="E55:F55"/>
    <mergeCell ref="B56:D56"/>
    <mergeCell ref="E56:F56"/>
    <mergeCell ref="B57:D57"/>
    <mergeCell ref="G58:I58"/>
    <mergeCell ref="B10:K10"/>
    <mergeCell ref="B49:K49"/>
    <mergeCell ref="B50:D50"/>
    <mergeCell ref="E50:F50"/>
    <mergeCell ref="K50:K51"/>
    <mergeCell ref="B51:D51"/>
    <mergeCell ref="E51:F51"/>
    <mergeCell ref="B52:D52"/>
    <mergeCell ref="E52:F52"/>
    <mergeCell ref="B53:D53"/>
    <mergeCell ref="E53:F53"/>
    <mergeCell ref="C2:F2"/>
    <mergeCell ref="H2:I2"/>
    <mergeCell ref="D5:E5"/>
    <mergeCell ref="D6:E6"/>
    <mergeCell ref="B16:D16"/>
    <mergeCell ref="E16:F16"/>
    <mergeCell ref="B11:K11"/>
    <mergeCell ref="B12:D12"/>
    <mergeCell ref="E12:F12"/>
    <mergeCell ref="K12:K13"/>
    <mergeCell ref="B13:D13"/>
    <mergeCell ref="E13:F13"/>
    <mergeCell ref="B15:D15"/>
    <mergeCell ref="E15:F15"/>
    <mergeCell ref="B14:D14"/>
    <mergeCell ref="E14:F14"/>
    <mergeCell ref="E25:F25"/>
    <mergeCell ref="B17:D17"/>
    <mergeCell ref="E17:F17"/>
    <mergeCell ref="B18:D18"/>
    <mergeCell ref="E18:F18"/>
    <mergeCell ref="B19:D19"/>
    <mergeCell ref="B20:D20"/>
    <mergeCell ref="B21:D21"/>
    <mergeCell ref="B22:D22"/>
    <mergeCell ref="B23:D23"/>
    <mergeCell ref="B24:D24"/>
    <mergeCell ref="B25:D25"/>
    <mergeCell ref="B43:C43"/>
    <mergeCell ref="B44:C44"/>
    <mergeCell ref="D44:E44"/>
    <mergeCell ref="B46:C46"/>
    <mergeCell ref="B26:D26"/>
    <mergeCell ref="E26:F26"/>
    <mergeCell ref="B27:D27"/>
    <mergeCell ref="E27:F27"/>
    <mergeCell ref="B28:D28"/>
    <mergeCell ref="E28:F28"/>
    <mergeCell ref="B29:D29"/>
    <mergeCell ref="E29:F29"/>
    <mergeCell ref="B30:D30"/>
    <mergeCell ref="E30:F30"/>
    <mergeCell ref="B31:D31"/>
    <mergeCell ref="E31:F31"/>
    <mergeCell ref="B80:K83"/>
    <mergeCell ref="F75:I75"/>
    <mergeCell ref="J75:K75"/>
    <mergeCell ref="G48:I48"/>
    <mergeCell ref="B45:C45"/>
    <mergeCell ref="D45:E45"/>
    <mergeCell ref="G32:I32"/>
    <mergeCell ref="B33:K33"/>
    <mergeCell ref="B34:D34"/>
    <mergeCell ref="E34:F34"/>
    <mergeCell ref="K34:K35"/>
    <mergeCell ref="B35:D35"/>
    <mergeCell ref="E35:F35"/>
    <mergeCell ref="B62:D62"/>
    <mergeCell ref="B63:D63"/>
    <mergeCell ref="B64:D64"/>
    <mergeCell ref="B59:K59"/>
    <mergeCell ref="B60:D60"/>
    <mergeCell ref="K60:K61"/>
    <mergeCell ref="B61:D61"/>
    <mergeCell ref="E36:F36"/>
    <mergeCell ref="B37:D37"/>
    <mergeCell ref="E37:F37"/>
    <mergeCell ref="B38:D38"/>
    <mergeCell ref="E38:F38"/>
    <mergeCell ref="G42:I42"/>
    <mergeCell ref="B39:D39"/>
    <mergeCell ref="E39:F39"/>
    <mergeCell ref="B40:D40"/>
    <mergeCell ref="E40:F40"/>
    <mergeCell ref="B41:D41"/>
    <mergeCell ref="B36:D36"/>
    <mergeCell ref="D46:E46"/>
    <mergeCell ref="B47:C47"/>
    <mergeCell ref="D47:E47"/>
    <mergeCell ref="B66:D66"/>
    <mergeCell ref="B67:D67"/>
    <mergeCell ref="E66:G66"/>
    <mergeCell ref="E67:G67"/>
    <mergeCell ref="E68:G68"/>
    <mergeCell ref="E69:G69"/>
    <mergeCell ref="E70:G70"/>
    <mergeCell ref="E71:G71"/>
    <mergeCell ref="E72:G72"/>
    <mergeCell ref="E60:G60"/>
    <mergeCell ref="E61:G61"/>
    <mergeCell ref="E62:G62"/>
    <mergeCell ref="E63:G63"/>
    <mergeCell ref="E64:G64"/>
    <mergeCell ref="E65:G65"/>
    <mergeCell ref="B73:D73"/>
    <mergeCell ref="E73:G73"/>
    <mergeCell ref="B68:D68"/>
    <mergeCell ref="B69:D69"/>
    <mergeCell ref="B70:D70"/>
    <mergeCell ref="B71:D71"/>
    <mergeCell ref="B72:D72"/>
    <mergeCell ref="B65:D65"/>
  </mergeCells>
  <dataValidations count="5">
    <dataValidation type="list" showInputMessage="1" showErrorMessage="1" sqref="B45:C47">
      <formula1>$M$32:$M$43</formula1>
    </dataValidation>
    <dataValidation showInputMessage="1" showErrorMessage="1" sqref="G44:G47 B44:C44"/>
    <dataValidation type="list" showInputMessage="1" showErrorMessage="1" sqref="G51:G57">
      <formula1>$R$51:$R$53</formula1>
    </dataValidation>
    <dataValidation type="list" allowBlank="1" showInputMessage="1" showErrorMessage="1" sqref="G13:G31">
      <formula1>$R$14:$R$18</formula1>
    </dataValidation>
    <dataValidation type="list" showInputMessage="1" showErrorMessage="1" sqref="G35:G41">
      <formula1>$R$35:$R$39</formula1>
    </dataValidation>
  </dataValidations>
  <printOptions horizontalCentered="1"/>
  <pageMargins left="0.15748031496062992" right="0.15748031496062992" top="0.98425196850393704" bottom="0.39370078740157483" header="0.43307086614173229" footer="0.15748031496062992"/>
  <pageSetup paperSize="9" orientation="portrait" r:id="rId1"/>
  <headerFooter alignWithMargins="0">
    <oddHeader>&amp;L&amp;G&amp;"Calibri,Negrita"&amp;12Ajuntament d'Alzira&amp;R&amp;"Calibri,Negrita"&amp;11
AUTOBAREMACIÓ DE MÈRITS</oddHeader>
  </headerFooter>
  <rowBreaks count="1" manualBreakCount="1">
    <brk id="10" max="1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AUTOBAREMACIÓ</vt:lpstr>
      <vt:lpstr>AUTOBAREMACIÓ!Área_de_impresión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Iborra Daries</dc:creator>
  <cp:lastModifiedBy>esteban</cp:lastModifiedBy>
  <dcterms:created xsi:type="dcterms:W3CDTF">2022-05-17T11:20:39Z</dcterms:created>
  <dcterms:modified xsi:type="dcterms:W3CDTF">2025-01-21T10:30:53Z</dcterms:modified>
</cp:coreProperties>
</file>